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95" windowHeight="921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<sst xmlns="http://schemas.openxmlformats.org/spreadsheetml/2006/main" count="171" uniqueCount="103">
  <si>
    <t>(A)</t>
  </si>
  <si>
    <t>(B)</t>
  </si>
  <si>
    <t>X</t>
  </si>
  <si>
    <t>=</t>
  </si>
  <si>
    <t>#</t>
  </si>
  <si>
    <t xml:space="preserve"> </t>
  </si>
  <si>
    <t xml:space="preserve">in.                                   Inch </t>
  </si>
  <si>
    <t>Y</t>
  </si>
  <si>
    <t xml:space="preserve">BTU       </t>
  </si>
  <si>
    <t xml:space="preserve">kg-m/s  </t>
  </si>
  <si>
    <t>cu.in.</t>
  </si>
  <si>
    <t xml:space="preserve">mil       </t>
  </si>
  <si>
    <t xml:space="preserve">cu.ft  </t>
  </si>
  <si>
    <t>lbs/sq.in.</t>
  </si>
  <si>
    <t>sq.ft.</t>
  </si>
  <si>
    <t xml:space="preserve">ft.              </t>
  </si>
  <si>
    <t xml:space="preserve">lb            </t>
  </si>
  <si>
    <t xml:space="preserve">RANK  </t>
  </si>
  <si>
    <t xml:space="preserve">US.sh.to </t>
  </si>
  <si>
    <t xml:space="preserve">Br.lg.ton </t>
  </si>
  <si>
    <t>Reg.ton.</t>
  </si>
  <si>
    <t xml:space="preserve">acre  </t>
  </si>
  <si>
    <t xml:space="preserve">oz         </t>
  </si>
  <si>
    <t xml:space="preserve">st.mi   </t>
  </si>
  <si>
    <t xml:space="preserve">YD     </t>
  </si>
  <si>
    <t xml:space="preserve">nt.mile   </t>
  </si>
  <si>
    <t xml:space="preserve">US.Gal    </t>
  </si>
  <si>
    <t xml:space="preserve">sq.in.        </t>
  </si>
  <si>
    <t xml:space="preserve">Imp.Gal.   </t>
  </si>
  <si>
    <t xml:space="preserve">cu.in.         </t>
  </si>
  <si>
    <t xml:space="preserve">m/s   </t>
  </si>
  <si>
    <t xml:space="preserve">ft/s          </t>
  </si>
  <si>
    <t>Watt-Hour</t>
  </si>
  <si>
    <t xml:space="preserve">kcal          </t>
  </si>
  <si>
    <r>
      <t>o</t>
    </r>
    <r>
      <rPr>
        <sz val="10"/>
        <rFont val="Arial"/>
        <family val="2"/>
      </rPr>
      <t xml:space="preserve">C </t>
    </r>
  </si>
  <si>
    <t xml:space="preserve">ft/s                Foot/second </t>
  </si>
  <si>
    <t xml:space="preserve">cu.in.               Cubic inch </t>
  </si>
  <si>
    <t xml:space="preserve">kg-m/s Kilogram-meter/sec. </t>
  </si>
  <si>
    <t xml:space="preserve">  Write in quantity # in the yellow area and read the answer  X or Y.</t>
  </si>
  <si>
    <t xml:space="preserve">      shown on system wern slide rule "IWA 1638" and Manual 1 &amp; 2.</t>
  </si>
  <si>
    <t xml:space="preserve">                       To Convert from A to B:</t>
  </si>
  <si>
    <t xml:space="preserve">          To Convert from</t>
  </si>
  <si>
    <t xml:space="preserve">                  (B) to (A)</t>
  </si>
  <si>
    <t xml:space="preserve">cu.in.              Cubic inch </t>
  </si>
  <si>
    <t>mil                 1/1000 inch</t>
  </si>
  <si>
    <t>cu.ft                 Cubic foot</t>
  </si>
  <si>
    <t xml:space="preserve">lbs/sq.in.    Pound/sq.inch </t>
  </si>
  <si>
    <t xml:space="preserve">sq.ft.              Square foot </t>
  </si>
  <si>
    <t xml:space="preserve">ft.lb                Foot-pound </t>
  </si>
  <si>
    <t xml:space="preserve">BTU   British Thermal Unit </t>
  </si>
  <si>
    <t xml:space="preserve">ft.                            Foot  </t>
  </si>
  <si>
    <t xml:space="preserve">lb                          Pound </t>
  </si>
  <si>
    <t xml:space="preserve">RANK                 Rankine </t>
  </si>
  <si>
    <t xml:space="preserve">YD                           Yard </t>
  </si>
  <si>
    <t xml:space="preserve">st.mile           Statute mile </t>
  </si>
  <si>
    <t xml:space="preserve">nt.mile         Nautical mile </t>
  </si>
  <si>
    <t xml:space="preserve">in.                            Inch </t>
  </si>
  <si>
    <t xml:space="preserve">US.Gal             US gallon </t>
  </si>
  <si>
    <t xml:space="preserve">Imp.Gal.      British gallon </t>
  </si>
  <si>
    <t xml:space="preserve">sq.in.            Square inch </t>
  </si>
  <si>
    <t xml:space="preserve">oz                         Ounce </t>
  </si>
  <si>
    <t xml:space="preserve">m/s             Meter/second </t>
  </si>
  <si>
    <t xml:space="preserve">Watt-Hour         Watt-hour </t>
  </si>
  <si>
    <t xml:space="preserve">kcal                Kilo-calorie </t>
  </si>
  <si>
    <t xml:space="preserve">US.sh.ton     US short ton </t>
  </si>
  <si>
    <t xml:space="preserve">Br.lg.ton    British long ton </t>
  </si>
  <si>
    <t xml:space="preserve">Reg.ton.        Register ton </t>
  </si>
  <si>
    <t xml:space="preserve">acre                         Acre </t>
  </si>
  <si>
    <t>Foot pound</t>
  </si>
  <si>
    <r>
      <t>o</t>
    </r>
    <r>
      <rPr>
        <sz val="10"/>
        <color indexed="12"/>
        <rFont val="Arial"/>
        <family val="2"/>
      </rPr>
      <t xml:space="preserve">C                        Celsius </t>
    </r>
  </si>
  <si>
    <r>
      <t>o</t>
    </r>
    <r>
      <rPr>
        <b/>
        <sz val="10"/>
        <color indexed="12"/>
        <rFont val="Arial"/>
        <family val="2"/>
      </rPr>
      <t>C</t>
    </r>
    <r>
      <rPr>
        <b/>
        <vertAlign val="superscript"/>
        <sz val="10"/>
        <color indexed="12"/>
        <rFont val="Arial"/>
        <family val="2"/>
      </rPr>
      <t xml:space="preserve">                             </t>
    </r>
    <r>
      <rPr>
        <vertAlign val="superscript"/>
        <sz val="10"/>
        <color indexed="12"/>
        <rFont val="Arial"/>
        <family val="2"/>
      </rPr>
      <t xml:space="preserve">   </t>
    </r>
    <r>
      <rPr>
        <sz val="10"/>
        <color indexed="12"/>
        <rFont val="Arial"/>
        <family val="2"/>
      </rPr>
      <t xml:space="preserve">Celsius </t>
    </r>
  </si>
  <si>
    <r>
      <t>o</t>
    </r>
    <r>
      <rPr>
        <sz val="10"/>
        <color indexed="12"/>
        <rFont val="Arial"/>
        <family val="2"/>
      </rPr>
      <t xml:space="preserve">F                   Fahrenheit               </t>
    </r>
  </si>
  <si>
    <r>
      <t>m</t>
    </r>
    <r>
      <rPr>
        <vertAlign val="superscript"/>
        <sz val="10"/>
        <color indexed="12"/>
        <rFont val="Arial"/>
        <family val="2"/>
      </rPr>
      <t>3</t>
    </r>
    <r>
      <rPr>
        <sz val="10"/>
        <color indexed="12"/>
        <rFont val="Arial"/>
        <family val="2"/>
      </rPr>
      <t xml:space="preserve">  </t>
    </r>
    <r>
      <rPr>
        <sz val="10"/>
        <rFont val="Arial"/>
        <family val="2"/>
      </rPr>
      <t xml:space="preserve">                Cubic meter </t>
    </r>
  </si>
  <si>
    <r>
      <t>kg/cm</t>
    </r>
    <r>
      <rPr>
        <vertAlign val="superscript"/>
        <sz val="10"/>
        <color indexed="12"/>
        <rFont val="Arial"/>
        <family val="2"/>
      </rPr>
      <t>2</t>
    </r>
    <r>
      <rPr>
        <sz val="10"/>
        <rFont val="Arial"/>
        <family val="2"/>
      </rPr>
      <t xml:space="preserve">      kilogram/sq.cm  </t>
    </r>
  </si>
  <si>
    <r>
      <t>m</t>
    </r>
    <r>
      <rPr>
        <vertAlign val="superscript"/>
        <sz val="10"/>
        <color indexed="12"/>
        <rFont val="Arial"/>
        <family val="2"/>
      </rPr>
      <t>2</t>
    </r>
    <r>
      <rPr>
        <sz val="10"/>
        <color indexed="12"/>
        <rFont val="Arial"/>
        <family val="2"/>
      </rPr>
      <t xml:space="preserve"> </t>
    </r>
    <r>
      <rPr>
        <sz val="10"/>
        <rFont val="Arial"/>
        <family val="2"/>
      </rPr>
      <t xml:space="preserve">               Square meter  </t>
    </r>
  </si>
  <si>
    <r>
      <t xml:space="preserve">kgm </t>
    </r>
    <r>
      <rPr>
        <sz val="10"/>
        <rFont val="Arial"/>
        <family val="2"/>
      </rPr>
      <t xml:space="preserve">         Kilogram-meter </t>
    </r>
  </si>
  <si>
    <r>
      <t>kcal</t>
    </r>
    <r>
      <rPr>
        <sz val="10"/>
        <rFont val="Arial"/>
        <family val="2"/>
      </rPr>
      <t xml:space="preserve">                  Kilo-calorie </t>
    </r>
  </si>
  <si>
    <r>
      <t>Lit</t>
    </r>
    <r>
      <rPr>
        <sz val="10"/>
        <color indexed="8"/>
        <rFont val="Arial"/>
        <family val="2"/>
      </rPr>
      <t xml:space="preserve">                                Liter  </t>
    </r>
  </si>
  <si>
    <r>
      <t>mm</t>
    </r>
    <r>
      <rPr>
        <sz val="10"/>
        <rFont val="Arial"/>
        <family val="2"/>
      </rPr>
      <t xml:space="preserve">                     Millimeter </t>
    </r>
  </si>
  <si>
    <r>
      <t xml:space="preserve">m   </t>
    </r>
    <r>
      <rPr>
        <sz val="10"/>
        <rFont val="Arial"/>
        <family val="2"/>
      </rPr>
      <t xml:space="preserve">                           Meter</t>
    </r>
  </si>
  <si>
    <r>
      <t xml:space="preserve">kg  </t>
    </r>
    <r>
      <rPr>
        <sz val="10"/>
        <rFont val="Arial"/>
        <family val="2"/>
      </rPr>
      <t xml:space="preserve">                      Kilogram</t>
    </r>
  </si>
  <si>
    <r>
      <t>o</t>
    </r>
    <r>
      <rPr>
        <sz val="10"/>
        <color indexed="12"/>
        <rFont val="Arial"/>
        <family val="2"/>
      </rPr>
      <t xml:space="preserve">K </t>
    </r>
    <r>
      <rPr>
        <sz val="10"/>
        <rFont val="Arial"/>
        <family val="2"/>
      </rPr>
      <t xml:space="preserve">                            Kelvin</t>
    </r>
  </si>
  <si>
    <r>
      <t>o</t>
    </r>
    <r>
      <rPr>
        <sz val="10"/>
        <color indexed="12"/>
        <rFont val="Arial"/>
        <family val="2"/>
      </rPr>
      <t xml:space="preserve">R                       </t>
    </r>
    <r>
      <rPr>
        <sz val="10"/>
        <color indexed="8"/>
        <rFont val="Arial"/>
        <family val="2"/>
      </rPr>
      <t xml:space="preserve"> Réaumur </t>
    </r>
  </si>
  <si>
    <r>
      <t xml:space="preserve">m                           </t>
    </r>
    <r>
      <rPr>
        <sz val="10"/>
        <color indexed="8"/>
        <rFont val="Arial"/>
        <family val="2"/>
      </rPr>
      <t xml:space="preserve">   Meter</t>
    </r>
  </si>
  <si>
    <r>
      <t>km</t>
    </r>
    <r>
      <rPr>
        <sz val="10"/>
        <rFont val="Arial"/>
        <family val="2"/>
      </rPr>
      <t xml:space="preserve">                      Kilometer</t>
    </r>
  </si>
  <si>
    <r>
      <t xml:space="preserve">km  </t>
    </r>
    <r>
      <rPr>
        <sz val="10"/>
        <rFont val="Arial"/>
        <family val="2"/>
      </rPr>
      <t xml:space="preserve">                    Kilometer</t>
    </r>
  </si>
  <si>
    <r>
      <t>cm</t>
    </r>
    <r>
      <rPr>
        <sz val="10"/>
        <rFont val="Arial"/>
        <family val="2"/>
      </rPr>
      <t xml:space="preserve">                   Centimeter </t>
    </r>
  </si>
  <si>
    <r>
      <t xml:space="preserve">Lit </t>
    </r>
    <r>
      <rPr>
        <sz val="10"/>
        <rFont val="Arial"/>
        <family val="2"/>
      </rPr>
      <t xml:space="preserve">                              Liter</t>
    </r>
  </si>
  <si>
    <r>
      <t xml:space="preserve">Lit  </t>
    </r>
    <r>
      <rPr>
        <sz val="10"/>
        <rFont val="Arial"/>
        <family val="2"/>
      </rPr>
      <t xml:space="preserve">                             Liter</t>
    </r>
  </si>
  <si>
    <r>
      <t>cm</t>
    </r>
    <r>
      <rPr>
        <vertAlign val="superscript"/>
        <sz val="10"/>
        <color indexed="12"/>
        <rFont val="Arial"/>
        <family val="2"/>
      </rPr>
      <t xml:space="preserve">2       </t>
    </r>
    <r>
      <rPr>
        <sz val="10"/>
        <rFont val="Arial"/>
        <family val="2"/>
      </rPr>
      <t>Square centimeter</t>
    </r>
  </si>
  <si>
    <r>
      <t xml:space="preserve">Watt  </t>
    </r>
    <r>
      <rPr>
        <sz val="10"/>
        <rFont val="Arial"/>
        <family val="2"/>
      </rPr>
      <t xml:space="preserve">                         Watt</t>
    </r>
  </si>
  <si>
    <r>
      <t>cm</t>
    </r>
    <r>
      <rPr>
        <vertAlign val="superscript"/>
        <sz val="10"/>
        <color indexed="12"/>
        <rFont val="Arial"/>
        <family val="2"/>
      </rPr>
      <t xml:space="preserve">3 </t>
    </r>
    <r>
      <rPr>
        <vertAlign val="superscript"/>
        <sz val="10"/>
        <rFont val="Arial"/>
        <family val="2"/>
      </rPr>
      <t xml:space="preserve">        </t>
    </r>
    <r>
      <rPr>
        <sz val="10"/>
        <rFont val="Arial"/>
        <family val="2"/>
      </rPr>
      <t xml:space="preserve">Cubic-centimeter </t>
    </r>
  </si>
  <si>
    <r>
      <t xml:space="preserve">gram </t>
    </r>
    <r>
      <rPr>
        <sz val="10"/>
        <rFont val="Arial"/>
        <family val="2"/>
      </rPr>
      <t xml:space="preserve">                       Gram</t>
    </r>
  </si>
  <si>
    <r>
      <t xml:space="preserve">km/h   </t>
    </r>
    <r>
      <rPr>
        <sz val="10"/>
        <rFont val="Arial"/>
        <family val="2"/>
      </rPr>
      <t xml:space="preserve">       Kilometer/hour</t>
    </r>
  </si>
  <si>
    <r>
      <t xml:space="preserve">MPH   </t>
    </r>
    <r>
      <rPr>
        <sz val="10"/>
        <rFont val="Arial"/>
        <family val="2"/>
      </rPr>
      <t xml:space="preserve">          Mile per hour  </t>
    </r>
  </si>
  <si>
    <r>
      <t xml:space="preserve">kgm  </t>
    </r>
    <r>
      <rPr>
        <sz val="10"/>
        <rFont val="Arial"/>
        <family val="2"/>
      </rPr>
      <t xml:space="preserve">        Kilogram-meter </t>
    </r>
  </si>
  <si>
    <r>
      <t xml:space="preserve">kg </t>
    </r>
    <r>
      <rPr>
        <sz val="10"/>
        <rFont val="Arial"/>
        <family val="2"/>
      </rPr>
      <t xml:space="preserve">                       Kilogram </t>
    </r>
  </si>
  <si>
    <r>
      <t xml:space="preserve">lit </t>
    </r>
    <r>
      <rPr>
        <sz val="10"/>
        <rFont val="Arial"/>
        <family val="2"/>
      </rPr>
      <t xml:space="preserve">                                Liter </t>
    </r>
  </si>
  <si>
    <r>
      <t>m</t>
    </r>
    <r>
      <rPr>
        <vertAlign val="superscript"/>
        <sz val="10"/>
        <color indexed="12"/>
        <rFont val="Arial"/>
        <family val="2"/>
      </rPr>
      <t xml:space="preserve">2  </t>
    </r>
    <r>
      <rPr>
        <vertAlign val="superscript"/>
        <sz val="10"/>
        <rFont val="Arial"/>
        <family val="2"/>
      </rPr>
      <t xml:space="preserve">                 </t>
    </r>
    <r>
      <rPr>
        <sz val="10"/>
        <rFont val="Arial"/>
        <family val="2"/>
      </rPr>
      <t xml:space="preserve">Square meter </t>
    </r>
  </si>
  <si>
    <r>
      <t>o</t>
    </r>
    <r>
      <rPr>
        <sz val="10"/>
        <color indexed="12"/>
        <rFont val="Arial"/>
        <family val="2"/>
      </rPr>
      <t xml:space="preserve">F  </t>
    </r>
    <r>
      <rPr>
        <sz val="10"/>
        <rFont val="Arial"/>
        <family val="2"/>
      </rPr>
      <t xml:space="preserve">                   Fahrenheit </t>
    </r>
  </si>
  <si>
    <r>
      <t>o</t>
    </r>
    <r>
      <rPr>
        <sz val="10"/>
        <color indexed="12"/>
        <rFont val="Arial"/>
        <family val="2"/>
      </rPr>
      <t xml:space="preserve">C   </t>
    </r>
    <r>
      <rPr>
        <sz val="10"/>
        <rFont val="Arial"/>
        <family val="2"/>
      </rPr>
      <t xml:space="preserve">                       Celsius</t>
    </r>
  </si>
  <si>
    <t>CONVERSION FACTORS</t>
  </si>
  <si>
    <t>Copyright@wern-inter.net</t>
  </si>
</sst>
</file>

<file path=xl/styles.xml><?xml version="1.0" encoding="utf-8"?>
<styleSheet xmlns="http://schemas.openxmlformats.org/spreadsheetml/2006/main">
  <numFmts count="3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000000"/>
    <numFmt numFmtId="165" formatCode="0.00000"/>
    <numFmt numFmtId="166" formatCode="#,##0.000000"/>
    <numFmt numFmtId="167" formatCode="#,##0.000000000"/>
    <numFmt numFmtId="168" formatCode="#,##0.0000000000"/>
    <numFmt numFmtId="169" formatCode="#,##0.00000"/>
    <numFmt numFmtId="170" formatCode="0.0000"/>
    <numFmt numFmtId="171" formatCode="0.000000"/>
    <numFmt numFmtId="172" formatCode="0.0"/>
    <numFmt numFmtId="173" formatCode="0.000"/>
    <numFmt numFmtId="174" formatCode="0.0000000"/>
    <numFmt numFmtId="175" formatCode="0.00000000"/>
    <numFmt numFmtId="176" formatCode="0.0000E+00"/>
    <numFmt numFmtId="177" formatCode="0.000E+00"/>
    <numFmt numFmtId="178" formatCode="0.0E+00"/>
    <numFmt numFmtId="179" formatCode="0E+00"/>
    <numFmt numFmtId="180" formatCode="0.00000E+00"/>
    <numFmt numFmtId="181" formatCode="0.000000E+00"/>
    <numFmt numFmtId="182" formatCode="0.0000000E+00"/>
    <numFmt numFmtId="183" formatCode="0.00000000E+00"/>
    <numFmt numFmtId="184" formatCode="0.0000000000"/>
    <numFmt numFmtId="185" formatCode="0.00000000000"/>
  </numFmts>
  <fonts count="1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12"/>
      <name val="Arial"/>
      <family val="2"/>
    </font>
    <font>
      <b/>
      <sz val="10"/>
      <color indexed="12"/>
      <name val="Arial"/>
      <family val="2"/>
    </font>
    <font>
      <b/>
      <sz val="11"/>
      <color indexed="8"/>
      <name val="Arial"/>
      <family val="2"/>
    </font>
    <font>
      <vertAlign val="superscript"/>
      <sz val="10"/>
      <name val="Arial"/>
      <family val="2"/>
    </font>
    <font>
      <sz val="10"/>
      <color indexed="12"/>
      <name val="Arial"/>
      <family val="2"/>
    </font>
    <font>
      <vertAlign val="superscript"/>
      <sz val="10"/>
      <color indexed="12"/>
      <name val="Arial"/>
      <family val="2"/>
    </font>
    <font>
      <b/>
      <vertAlign val="superscript"/>
      <sz val="10"/>
      <color indexed="12"/>
      <name val="Arial"/>
      <family val="2"/>
    </font>
    <font>
      <sz val="10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0" fillId="3" borderId="2" xfId="0" applyFill="1" applyBorder="1" applyAlignment="1" applyProtection="1">
      <alignment/>
      <protection/>
    </xf>
    <xf numFmtId="0" fontId="0" fillId="3" borderId="0" xfId="0" applyFill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 locked="0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3" borderId="3" xfId="0" applyFont="1" applyFill="1" applyBorder="1" applyAlignment="1" applyProtection="1">
      <alignment horizontal="center"/>
      <protection/>
    </xf>
    <xf numFmtId="0" fontId="4" fillId="3" borderId="4" xfId="0" applyFont="1" applyFill="1" applyBorder="1" applyAlignment="1" applyProtection="1">
      <alignment horizontal="center"/>
      <protection/>
    </xf>
    <xf numFmtId="0" fontId="7" fillId="3" borderId="5" xfId="0" applyFont="1" applyFill="1" applyBorder="1" applyAlignment="1" applyProtection="1">
      <alignment horizontal="center"/>
      <protection/>
    </xf>
    <xf numFmtId="0" fontId="9" fillId="3" borderId="6" xfId="0" applyFont="1" applyFill="1" applyBorder="1" applyAlignment="1" applyProtection="1">
      <alignment horizontal="center"/>
      <protection/>
    </xf>
    <xf numFmtId="0" fontId="6" fillId="3" borderId="1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" borderId="7" xfId="0" applyFill="1" applyBorder="1" applyAlignment="1" applyProtection="1">
      <alignment/>
      <protection/>
    </xf>
    <xf numFmtId="0" fontId="4" fillId="3" borderId="8" xfId="0" applyFont="1" applyFill="1" applyBorder="1" applyAlignment="1" applyProtection="1">
      <alignment horizontal="left"/>
      <protection/>
    </xf>
    <xf numFmtId="0" fontId="4" fillId="3" borderId="1" xfId="0" applyFont="1" applyFill="1" applyBorder="1" applyAlignment="1" applyProtection="1">
      <alignment horizontal="left"/>
      <protection/>
    </xf>
    <xf numFmtId="0" fontId="0" fillId="3" borderId="1" xfId="0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2" fillId="3" borderId="2" xfId="0" applyFont="1" applyFill="1" applyBorder="1" applyAlignment="1" applyProtection="1">
      <alignment horizontal="center"/>
      <protection/>
    </xf>
    <xf numFmtId="0" fontId="2" fillId="0" borderId="0" xfId="0" applyFont="1" applyAlignment="1">
      <alignment/>
    </xf>
    <xf numFmtId="0" fontId="4" fillId="3" borderId="2" xfId="0" applyFont="1" applyFill="1" applyBorder="1" applyAlignment="1" applyProtection="1">
      <alignment horizontal="center"/>
      <protection/>
    </xf>
    <xf numFmtId="0" fontId="0" fillId="3" borderId="9" xfId="0" applyFill="1" applyBorder="1" applyAlignment="1" applyProtection="1">
      <alignment/>
      <protection/>
    </xf>
    <xf numFmtId="0" fontId="4" fillId="3" borderId="1" xfId="0" applyFont="1" applyFill="1" applyBorder="1" applyAlignment="1" applyProtection="1">
      <alignment horizontal="center"/>
      <protection/>
    </xf>
    <xf numFmtId="0" fontId="0" fillId="3" borderId="10" xfId="0" applyFill="1" applyBorder="1" applyAlignment="1" applyProtection="1">
      <alignment/>
      <protection/>
    </xf>
    <xf numFmtId="0" fontId="1" fillId="3" borderId="7" xfId="0" applyFont="1" applyFill="1" applyBorder="1" applyAlignment="1" applyProtection="1">
      <alignment horizontal="center"/>
      <protection/>
    </xf>
    <xf numFmtId="0" fontId="1" fillId="3" borderId="2" xfId="0" applyFont="1" applyFill="1" applyBorder="1" applyAlignment="1" applyProtection="1">
      <alignment horizontal="left"/>
      <protection/>
    </xf>
    <xf numFmtId="0" fontId="8" fillId="3" borderId="2" xfId="0" applyFont="1" applyFill="1" applyBorder="1" applyAlignment="1" applyProtection="1">
      <alignment horizontal="left"/>
      <protection/>
    </xf>
    <xf numFmtId="0" fontId="1" fillId="3" borderId="2" xfId="0" applyFont="1" applyFill="1" applyBorder="1" applyAlignment="1" applyProtection="1">
      <alignment horizontal="center"/>
      <protection/>
    </xf>
    <xf numFmtId="0" fontId="1" fillId="3" borderId="11" xfId="0" applyFont="1" applyFill="1" applyBorder="1" applyAlignment="1" applyProtection="1">
      <alignment horizontal="left"/>
      <protection/>
    </xf>
    <xf numFmtId="0" fontId="2" fillId="3" borderId="8" xfId="0" applyFont="1" applyFill="1" applyBorder="1" applyAlignment="1" applyProtection="1">
      <alignment horizontal="left"/>
      <protection/>
    </xf>
    <xf numFmtId="0" fontId="5" fillId="3" borderId="1" xfId="0" applyFont="1" applyFill="1" applyBorder="1" applyAlignment="1" applyProtection="1">
      <alignment/>
      <protection/>
    </xf>
    <xf numFmtId="0" fontId="11" fillId="3" borderId="1" xfId="0" applyFont="1" applyFill="1" applyBorder="1" applyAlignment="1" applyProtection="1">
      <alignment horizontal="left"/>
      <protection/>
    </xf>
    <xf numFmtId="0" fontId="3" fillId="3" borderId="1" xfId="0" applyFont="1" applyFill="1" applyBorder="1" applyAlignment="1" applyProtection="1">
      <alignment horizontal="center"/>
      <protection/>
    </xf>
    <xf numFmtId="0" fontId="5" fillId="3" borderId="12" xfId="0" applyFont="1" applyFill="1" applyBorder="1" applyAlignment="1" applyProtection="1">
      <alignment horizontal="center"/>
      <protection/>
    </xf>
    <xf numFmtId="0" fontId="5" fillId="3" borderId="1" xfId="0" applyFont="1" applyFill="1" applyBorder="1" applyAlignment="1" applyProtection="1">
      <alignment horizontal="center"/>
      <protection/>
    </xf>
    <xf numFmtId="0" fontId="1" fillId="3" borderId="12" xfId="0" applyFont="1" applyFill="1" applyBorder="1" applyAlignment="1" applyProtection="1">
      <alignment horizontal="left"/>
      <protection/>
    </xf>
    <xf numFmtId="0" fontId="4" fillId="3" borderId="5" xfId="0" applyFont="1" applyFill="1" applyBorder="1" applyAlignment="1" applyProtection="1">
      <alignment horizontal="center"/>
      <protection/>
    </xf>
    <xf numFmtId="0" fontId="4" fillId="3" borderId="0" xfId="0" applyFont="1" applyFill="1" applyBorder="1" applyAlignment="1" applyProtection="1">
      <alignment horizontal="center"/>
      <protection/>
    </xf>
    <xf numFmtId="0" fontId="9" fillId="3" borderId="4" xfId="0" applyFont="1" applyFill="1" applyBorder="1" applyAlignment="1" applyProtection="1">
      <alignment horizontal="center"/>
      <protection/>
    </xf>
    <xf numFmtId="0" fontId="4" fillId="3" borderId="13" xfId="0" applyFont="1" applyFill="1" applyBorder="1" applyAlignment="1" applyProtection="1">
      <alignment horizontal="center"/>
      <protection/>
    </xf>
    <xf numFmtId="0" fontId="6" fillId="2" borderId="2" xfId="0" applyFont="1" applyFill="1" applyBorder="1" applyAlignment="1" applyProtection="1">
      <alignment horizontal="center"/>
      <protection/>
    </xf>
    <xf numFmtId="0" fontId="6" fillId="2" borderId="14" xfId="0" applyFont="1" applyFill="1" applyBorder="1" applyAlignment="1" applyProtection="1">
      <alignment/>
      <protection/>
    </xf>
    <xf numFmtId="0" fontId="6" fillId="2" borderId="15" xfId="0" applyFont="1" applyFill="1" applyBorder="1" applyAlignment="1" applyProtection="1">
      <alignment horizontal="center"/>
      <protection/>
    </xf>
    <xf numFmtId="0" fontId="0" fillId="2" borderId="16" xfId="0" applyFont="1" applyFill="1" applyBorder="1" applyAlignment="1" applyProtection="1">
      <alignment horizontal="left"/>
      <protection/>
    </xf>
    <xf numFmtId="0" fontId="6" fillId="2" borderId="0" xfId="0" applyFont="1" applyFill="1" applyBorder="1" applyAlignment="1" applyProtection="1">
      <alignment horizontal="center"/>
      <protection/>
    </xf>
    <xf numFmtId="0" fontId="0" fillId="2" borderId="17" xfId="0" applyFont="1" applyFill="1" applyBorder="1" applyAlignment="1" applyProtection="1">
      <alignment horizontal="left"/>
      <protection/>
    </xf>
    <xf numFmtId="0" fontId="6" fillId="2" borderId="18" xfId="0" applyFont="1" applyFill="1" applyBorder="1" applyAlignment="1" applyProtection="1">
      <alignment horizontal="center"/>
      <protection/>
    </xf>
    <xf numFmtId="0" fontId="0" fillId="2" borderId="19" xfId="0" applyFont="1" applyFill="1" applyBorder="1" applyAlignment="1" applyProtection="1">
      <alignment horizontal="left"/>
      <protection/>
    </xf>
    <xf numFmtId="0" fontId="6" fillId="2" borderId="20" xfId="0" applyFont="1" applyFill="1" applyBorder="1" applyAlignment="1" applyProtection="1">
      <alignment horizontal="center"/>
      <protection/>
    </xf>
    <xf numFmtId="0" fontId="0" fillId="2" borderId="21" xfId="0" applyFont="1" applyFill="1" applyBorder="1" applyAlignment="1" applyProtection="1">
      <alignment horizontal="left"/>
      <protection/>
    </xf>
    <xf numFmtId="0" fontId="6" fillId="2" borderId="22" xfId="0" applyFont="1" applyFill="1" applyBorder="1" applyAlignment="1" applyProtection="1">
      <alignment horizontal="center"/>
      <protection/>
    </xf>
    <xf numFmtId="0" fontId="0" fillId="2" borderId="23" xfId="0" applyFont="1" applyFill="1" applyBorder="1" applyAlignment="1" applyProtection="1">
      <alignment horizontal="left"/>
      <protection/>
    </xf>
    <xf numFmtId="0" fontId="12" fillId="2" borderId="17" xfId="0" applyFont="1" applyFill="1" applyBorder="1" applyAlignment="1" applyProtection="1">
      <alignment horizontal="left"/>
      <protection/>
    </xf>
    <xf numFmtId="166" fontId="0" fillId="2" borderId="19" xfId="0" applyNumberFormat="1" applyFont="1" applyFill="1" applyBorder="1" applyAlignment="1" applyProtection="1">
      <alignment horizontal="left"/>
      <protection/>
    </xf>
    <xf numFmtId="166" fontId="0" fillId="2" borderId="21" xfId="0" applyNumberFormat="1" applyFont="1" applyFill="1" applyBorder="1" applyAlignment="1" applyProtection="1">
      <alignment horizontal="left"/>
      <protection/>
    </xf>
    <xf numFmtId="0" fontId="0" fillId="2" borderId="17" xfId="0" applyFont="1" applyFill="1" applyBorder="1" applyAlignment="1" applyProtection="1">
      <alignment/>
      <protection/>
    </xf>
    <xf numFmtId="0" fontId="6" fillId="2" borderId="24" xfId="0" applyFont="1" applyFill="1" applyBorder="1" applyAlignment="1" applyProtection="1">
      <alignment horizontal="center"/>
      <protection/>
    </xf>
    <xf numFmtId="0" fontId="0" fillId="0" borderId="25" xfId="0" applyFont="1" applyBorder="1" applyAlignment="1" applyProtection="1">
      <alignment/>
      <protection/>
    </xf>
    <xf numFmtId="0" fontId="6" fillId="2" borderId="1" xfId="0" applyFont="1" applyFill="1" applyBorder="1" applyAlignment="1" applyProtection="1">
      <alignment horizontal="center"/>
      <protection/>
    </xf>
    <xf numFmtId="0" fontId="0" fillId="0" borderId="26" xfId="0" applyFont="1" applyBorder="1" applyAlignment="1" applyProtection="1">
      <alignment/>
      <protection/>
    </xf>
    <xf numFmtId="0" fontId="7" fillId="3" borderId="2" xfId="0" applyFont="1" applyFill="1" applyBorder="1" applyAlignment="1" applyProtection="1">
      <alignment horizontal="left"/>
      <protection/>
    </xf>
    <xf numFmtId="0" fontId="0" fillId="0" borderId="27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13" fillId="2" borderId="2" xfId="0" applyFont="1" applyFill="1" applyBorder="1" applyAlignment="1" applyProtection="1">
      <alignment/>
      <protection/>
    </xf>
    <xf numFmtId="0" fontId="13" fillId="2" borderId="2" xfId="0" applyFont="1" applyFill="1" applyBorder="1" applyAlignment="1" applyProtection="1">
      <alignment horizontal="center"/>
      <protection/>
    </xf>
    <xf numFmtId="0" fontId="13" fillId="2" borderId="15" xfId="0" applyFont="1" applyFill="1" applyBorder="1" applyAlignment="1" applyProtection="1">
      <alignment horizontal="left"/>
      <protection/>
    </xf>
    <xf numFmtId="0" fontId="13" fillId="2" borderId="15" xfId="0" applyFont="1" applyFill="1" applyBorder="1" applyAlignment="1" applyProtection="1">
      <alignment horizontal="center"/>
      <protection/>
    </xf>
    <xf numFmtId="0" fontId="13" fillId="2" borderId="0" xfId="0" applyFont="1" applyFill="1" applyBorder="1" applyAlignment="1" applyProtection="1">
      <alignment horizontal="left"/>
      <protection/>
    </xf>
    <xf numFmtId="0" fontId="13" fillId="2" borderId="0" xfId="0" applyFont="1" applyFill="1" applyBorder="1" applyAlignment="1" applyProtection="1">
      <alignment horizontal="center"/>
      <protection/>
    </xf>
    <xf numFmtId="0" fontId="13" fillId="2" borderId="18" xfId="0" applyFont="1" applyFill="1" applyBorder="1" applyAlignment="1" applyProtection="1">
      <alignment horizontal="left"/>
      <protection/>
    </xf>
    <xf numFmtId="0" fontId="13" fillId="2" borderId="18" xfId="0" applyFont="1" applyFill="1" applyBorder="1" applyAlignment="1" applyProtection="1">
      <alignment horizontal="center"/>
      <protection/>
    </xf>
    <xf numFmtId="0" fontId="13" fillId="2" borderId="28" xfId="0" applyFont="1" applyFill="1" applyBorder="1" applyAlignment="1" applyProtection="1">
      <alignment horizontal="left"/>
      <protection/>
    </xf>
    <xf numFmtId="0" fontId="13" fillId="2" borderId="20" xfId="0" applyFont="1" applyFill="1" applyBorder="1" applyAlignment="1" applyProtection="1">
      <alignment horizontal="center"/>
      <protection/>
    </xf>
    <xf numFmtId="0" fontId="13" fillId="2" borderId="29" xfId="0" applyFont="1" applyFill="1" applyBorder="1" applyAlignment="1" applyProtection="1">
      <alignment horizontal="left"/>
      <protection/>
    </xf>
    <xf numFmtId="0" fontId="13" fillId="2" borderId="30" xfId="0" applyFont="1" applyFill="1" applyBorder="1" applyAlignment="1" applyProtection="1">
      <alignment horizontal="left"/>
      <protection/>
    </xf>
    <xf numFmtId="0" fontId="13" fillId="2" borderId="22" xfId="0" applyFont="1" applyFill="1" applyBorder="1" applyAlignment="1" applyProtection="1">
      <alignment horizontal="center"/>
      <protection/>
    </xf>
    <xf numFmtId="0" fontId="13" fillId="2" borderId="31" xfId="0" applyFont="1" applyFill="1" applyBorder="1" applyAlignment="1" applyProtection="1">
      <alignment horizontal="left"/>
      <protection/>
    </xf>
    <xf numFmtId="0" fontId="13" fillId="2" borderId="32" xfId="0" applyFont="1" applyFill="1" applyBorder="1" applyAlignment="1" applyProtection="1">
      <alignment horizontal="left"/>
      <protection/>
    </xf>
    <xf numFmtId="0" fontId="14" fillId="2" borderId="29" xfId="0" applyFont="1" applyFill="1" applyBorder="1" applyAlignment="1" applyProtection="1">
      <alignment horizontal="left"/>
      <protection/>
    </xf>
    <xf numFmtId="0" fontId="13" fillId="2" borderId="31" xfId="0" applyFont="1" applyFill="1" applyBorder="1" applyAlignment="1" applyProtection="1">
      <alignment horizontal="center"/>
      <protection/>
    </xf>
    <xf numFmtId="166" fontId="13" fillId="2" borderId="32" xfId="0" applyNumberFormat="1" applyFont="1" applyFill="1" applyBorder="1" applyAlignment="1" applyProtection="1">
      <alignment horizontal="left"/>
      <protection/>
    </xf>
    <xf numFmtId="166" fontId="13" fillId="2" borderId="28" xfId="0" applyNumberFormat="1" applyFont="1" applyFill="1" applyBorder="1" applyAlignment="1" applyProtection="1">
      <alignment horizontal="left"/>
      <protection/>
    </xf>
    <xf numFmtId="0" fontId="13" fillId="2" borderId="29" xfId="0" applyFont="1" applyFill="1" applyBorder="1" applyAlignment="1" applyProtection="1">
      <alignment/>
      <protection/>
    </xf>
    <xf numFmtId="0" fontId="14" fillId="2" borderId="33" xfId="0" applyFont="1" applyFill="1" applyBorder="1" applyAlignment="1" applyProtection="1">
      <alignment horizontal="left"/>
      <protection/>
    </xf>
    <xf numFmtId="0" fontId="13" fillId="2" borderId="24" xfId="0" applyFont="1" applyFill="1" applyBorder="1" applyAlignment="1" applyProtection="1">
      <alignment horizontal="center"/>
      <protection/>
    </xf>
    <xf numFmtId="0" fontId="14" fillId="2" borderId="12" xfId="0" applyFont="1" applyFill="1" applyBorder="1" applyAlignment="1" applyProtection="1">
      <alignment horizontal="left"/>
      <protection/>
    </xf>
    <xf numFmtId="0" fontId="13" fillId="2" borderId="1" xfId="0" applyFont="1" applyFill="1" applyBorder="1" applyAlignment="1" applyProtection="1">
      <alignment horizontal="center"/>
      <protection/>
    </xf>
    <xf numFmtId="170" fontId="13" fillId="2" borderId="34" xfId="0" applyNumberFormat="1" applyFont="1" applyFill="1" applyBorder="1" applyAlignment="1" applyProtection="1">
      <alignment/>
      <protection/>
    </xf>
    <xf numFmtId="0" fontId="13" fillId="2" borderId="31" xfId="0" applyFont="1" applyFill="1" applyBorder="1" applyAlignment="1" applyProtection="1">
      <alignment/>
      <protection/>
    </xf>
    <xf numFmtId="170" fontId="13" fillId="2" borderId="35" xfId="0" applyNumberFormat="1" applyFont="1" applyFill="1" applyBorder="1" applyAlignment="1" applyProtection="1">
      <alignment horizontal="right"/>
      <protection/>
    </xf>
    <xf numFmtId="170" fontId="13" fillId="2" borderId="36" xfId="0" applyNumberFormat="1" applyFont="1" applyFill="1" applyBorder="1" applyAlignment="1" applyProtection="1">
      <alignment/>
      <protection/>
    </xf>
    <xf numFmtId="170" fontId="13" fillId="2" borderId="27" xfId="0" applyNumberFormat="1" applyFont="1" applyFill="1" applyBorder="1" applyAlignment="1" applyProtection="1">
      <alignment/>
      <protection/>
    </xf>
    <xf numFmtId="170" fontId="13" fillId="2" borderId="37" xfId="0" applyNumberFormat="1" applyFont="1" applyFill="1" applyBorder="1" applyAlignment="1" applyProtection="1">
      <alignment horizontal="right"/>
      <protection/>
    </xf>
    <xf numFmtId="170" fontId="13" fillId="2" borderId="29" xfId="0" applyNumberFormat="1" applyFont="1" applyFill="1" applyBorder="1" applyAlignment="1" applyProtection="1">
      <alignment/>
      <protection/>
    </xf>
    <xf numFmtId="170" fontId="13" fillId="2" borderId="38" xfId="0" applyNumberFormat="1" applyFont="1" applyFill="1" applyBorder="1" applyAlignment="1" applyProtection="1">
      <alignment/>
      <protection/>
    </xf>
    <xf numFmtId="170" fontId="13" fillId="2" borderId="31" xfId="0" applyNumberFormat="1" applyFont="1" applyFill="1" applyBorder="1" applyAlignment="1" applyProtection="1">
      <alignment/>
      <protection/>
    </xf>
    <xf numFmtId="2" fontId="13" fillId="2" borderId="35" xfId="0" applyNumberFormat="1" applyFont="1" applyFill="1" applyBorder="1" applyAlignment="1" applyProtection="1">
      <alignment/>
      <protection/>
    </xf>
    <xf numFmtId="0" fontId="13" fillId="2" borderId="36" xfId="0" applyFont="1" applyFill="1" applyBorder="1" applyAlignment="1" applyProtection="1">
      <alignment/>
      <protection/>
    </xf>
    <xf numFmtId="2" fontId="13" fillId="2" borderId="32" xfId="0" applyNumberFormat="1" applyFont="1" applyFill="1" applyBorder="1" applyAlignment="1" applyProtection="1">
      <alignment/>
      <protection/>
    </xf>
    <xf numFmtId="170" fontId="13" fillId="2" borderId="28" xfId="0" applyNumberFormat="1" applyFont="1" applyFill="1" applyBorder="1" applyAlignment="1" applyProtection="1">
      <alignment/>
      <protection/>
    </xf>
    <xf numFmtId="173" fontId="13" fillId="2" borderId="29" xfId="0" applyNumberFormat="1" applyFont="1" applyFill="1" applyBorder="1" applyAlignment="1" applyProtection="1">
      <alignment/>
      <protection/>
    </xf>
    <xf numFmtId="173" fontId="13" fillId="2" borderId="32" xfId="0" applyNumberFormat="1" applyFont="1" applyFill="1" applyBorder="1" applyAlignment="1" applyProtection="1">
      <alignment/>
      <protection/>
    </xf>
    <xf numFmtId="2" fontId="13" fillId="2" borderId="29" xfId="0" applyNumberFormat="1" applyFont="1" applyFill="1" applyBorder="1" applyAlignment="1" applyProtection="1">
      <alignment/>
      <protection/>
    </xf>
    <xf numFmtId="2" fontId="13" fillId="2" borderId="31" xfId="0" applyNumberFormat="1" applyFont="1" applyFill="1" applyBorder="1" applyAlignment="1" applyProtection="1">
      <alignment/>
      <protection/>
    </xf>
    <xf numFmtId="2" fontId="13" fillId="2" borderId="28" xfId="0" applyNumberFormat="1" applyFont="1" applyFill="1" applyBorder="1" applyAlignment="1" applyProtection="1">
      <alignment/>
      <protection/>
    </xf>
    <xf numFmtId="172" fontId="13" fillId="2" borderId="32" xfId="0" applyNumberFormat="1" applyFont="1" applyFill="1" applyBorder="1" applyAlignment="1" applyProtection="1">
      <alignment/>
      <protection/>
    </xf>
    <xf numFmtId="0" fontId="13" fillId="2" borderId="33" xfId="0" applyFont="1" applyFill="1" applyBorder="1" applyAlignment="1" applyProtection="1">
      <alignment/>
      <protection/>
    </xf>
    <xf numFmtId="172" fontId="13" fillId="2" borderId="39" xfId="0" applyNumberFormat="1" applyFont="1" applyFill="1" applyBorder="1" applyAlignment="1" applyProtection="1">
      <alignment/>
      <protection/>
    </xf>
    <xf numFmtId="170" fontId="6" fillId="0" borderId="33" xfId="0" applyNumberFormat="1" applyFont="1" applyBorder="1" applyAlignment="1" applyProtection="1">
      <alignment horizontal="right"/>
      <protection/>
    </xf>
    <xf numFmtId="170" fontId="6" fillId="0" borderId="31" xfId="0" applyNumberFormat="1" applyFont="1" applyBorder="1" applyAlignment="1" applyProtection="1">
      <alignment horizontal="right"/>
      <protection/>
    </xf>
    <xf numFmtId="170" fontId="6" fillId="0" borderId="32" xfId="0" applyNumberFormat="1" applyFont="1" applyBorder="1" applyAlignment="1" applyProtection="1">
      <alignment horizontal="right"/>
      <protection/>
    </xf>
    <xf numFmtId="170" fontId="6" fillId="0" borderId="28" xfId="0" applyNumberFormat="1" applyFont="1" applyBorder="1" applyAlignment="1" applyProtection="1">
      <alignment horizontal="right"/>
      <protection/>
    </xf>
    <xf numFmtId="170" fontId="6" fillId="0" borderId="27" xfId="0" applyNumberFormat="1" applyFont="1" applyBorder="1" applyAlignment="1" applyProtection="1">
      <alignment horizontal="right"/>
      <protection/>
    </xf>
    <xf numFmtId="0" fontId="13" fillId="2" borderId="2" xfId="0" applyFont="1" applyFill="1" applyBorder="1" applyAlignment="1" applyProtection="1">
      <alignment horizontal="left"/>
      <protection/>
    </xf>
    <xf numFmtId="0" fontId="13" fillId="2" borderId="20" xfId="0" applyFont="1" applyFill="1" applyBorder="1" applyAlignment="1" applyProtection="1">
      <alignment horizontal="left"/>
      <protection/>
    </xf>
    <xf numFmtId="0" fontId="13" fillId="2" borderId="22" xfId="0" applyFont="1" applyFill="1" applyBorder="1" applyAlignment="1" applyProtection="1">
      <alignment horizontal="left"/>
      <protection/>
    </xf>
    <xf numFmtId="0" fontId="14" fillId="2" borderId="18" xfId="0" applyFont="1" applyFill="1" applyBorder="1" applyAlignment="1" applyProtection="1">
      <alignment horizontal="left"/>
      <protection/>
    </xf>
    <xf numFmtId="0" fontId="14" fillId="2" borderId="0" xfId="0" applyFont="1" applyFill="1" applyBorder="1" applyAlignment="1" applyProtection="1">
      <alignment horizontal="left"/>
      <protection/>
    </xf>
    <xf numFmtId="0" fontId="14" fillId="2" borderId="1" xfId="0" applyFont="1" applyFill="1" applyBorder="1" applyAlignment="1" applyProtection="1">
      <alignment horizontal="left"/>
      <protection/>
    </xf>
    <xf numFmtId="0" fontId="16" fillId="0" borderId="0" xfId="0" applyFont="1" applyBorder="1" applyAlignment="1" applyProtection="1">
      <alignment horizontal="center"/>
      <protection/>
    </xf>
    <xf numFmtId="0" fontId="16" fillId="0" borderId="1" xfId="0" applyFont="1" applyBorder="1" applyAlignment="1" applyProtection="1">
      <alignment horizontal="center"/>
      <protection/>
    </xf>
    <xf numFmtId="0" fontId="16" fillId="0" borderId="0" xfId="0" applyFont="1" applyAlignment="1" applyProtection="1">
      <alignment horizontal="center"/>
      <protection/>
    </xf>
    <xf numFmtId="0" fontId="0" fillId="3" borderId="0" xfId="0" applyFill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0" fillId="4" borderId="40" xfId="0" applyFont="1" applyFill="1" applyBorder="1" applyAlignment="1" applyProtection="1">
      <alignment horizontal="center"/>
      <protection locked="0"/>
    </xf>
    <xf numFmtId="0" fontId="10" fillId="4" borderId="41" xfId="0" applyFont="1" applyFill="1" applyBorder="1" applyAlignment="1" applyProtection="1">
      <alignment horizontal="center"/>
      <protection locked="0"/>
    </xf>
    <xf numFmtId="0" fontId="10" fillId="4" borderId="42" xfId="0" applyFont="1" applyFill="1" applyBorder="1" applyAlignment="1" applyProtection="1">
      <alignment horizontal="center"/>
      <protection locked="0"/>
    </xf>
    <xf numFmtId="0" fontId="10" fillId="4" borderId="43" xfId="0" applyFont="1" applyFill="1" applyBorder="1" applyAlignment="1" applyProtection="1">
      <alignment horizontal="center"/>
      <protection locked="0"/>
    </xf>
    <xf numFmtId="0" fontId="10" fillId="4" borderId="44" xfId="0" applyFont="1" applyFill="1" applyBorder="1" applyAlignment="1" applyProtection="1">
      <alignment horizontal="center"/>
      <protection locked="0"/>
    </xf>
    <xf numFmtId="0" fontId="10" fillId="4" borderId="45" xfId="0" applyFont="1" applyFill="1" applyBorder="1" applyAlignment="1" applyProtection="1">
      <alignment horizontal="center"/>
      <protection locked="0"/>
    </xf>
    <xf numFmtId="0" fontId="10" fillId="4" borderId="46" xfId="0" applyFont="1" applyFill="1" applyBorder="1" applyAlignment="1" applyProtection="1">
      <alignment horizontal="center"/>
      <protection locked="0"/>
    </xf>
    <xf numFmtId="0" fontId="10" fillId="4" borderId="47" xfId="0" applyFont="1" applyFill="1" applyBorder="1" applyAlignment="1" applyProtection="1">
      <alignment horizontal="center"/>
      <protection locked="0"/>
    </xf>
    <xf numFmtId="0" fontId="10" fillId="4" borderId="48" xfId="0" applyFont="1" applyFill="1" applyBorder="1" applyAlignment="1" applyProtection="1">
      <alignment horizontal="center"/>
      <protection locked="0"/>
    </xf>
    <xf numFmtId="0" fontId="10" fillId="4" borderId="8" xfId="0" applyFont="1" applyFill="1" applyBorder="1" applyAlignment="1" applyProtection="1">
      <alignment horizontal="center"/>
      <protection locked="0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1038225</xdr:colOff>
      <xdr:row>5</xdr:row>
      <xdr:rowOff>209550</xdr:rowOff>
    </xdr:from>
    <xdr:to>
      <xdr:col>4</xdr:col>
      <xdr:colOff>9525</xdr:colOff>
      <xdr:row>6</xdr:row>
      <xdr:rowOff>133350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9725" y="1295400"/>
          <a:ext cx="6000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184</xdr:row>
      <xdr:rowOff>0</xdr:rowOff>
    </xdr:from>
    <xdr:to>
      <xdr:col>2</xdr:col>
      <xdr:colOff>152400</xdr:colOff>
      <xdr:row>185</xdr:row>
      <xdr:rowOff>0</xdr:rowOff>
    </xdr:to>
    <xdr:pic>
      <xdr:nvPicPr>
        <xdr:cNvPr id="2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37214175"/>
          <a:ext cx="6000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169</xdr:row>
      <xdr:rowOff>9525</xdr:rowOff>
    </xdr:from>
    <xdr:to>
      <xdr:col>2</xdr:col>
      <xdr:colOff>142875</xdr:colOff>
      <xdr:row>169</xdr:row>
      <xdr:rowOff>142875</xdr:rowOff>
    </xdr:to>
    <xdr:pic>
      <xdr:nvPicPr>
        <xdr:cNvPr id="3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34299525"/>
          <a:ext cx="5905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145</xdr:row>
      <xdr:rowOff>190500</xdr:rowOff>
    </xdr:from>
    <xdr:to>
      <xdr:col>2</xdr:col>
      <xdr:colOff>152400</xdr:colOff>
      <xdr:row>146</xdr:row>
      <xdr:rowOff>180975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9679900"/>
          <a:ext cx="6000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152400</xdr:colOff>
      <xdr:row>250</xdr:row>
      <xdr:rowOff>161925</xdr:rowOff>
    </xdr:to>
    <xdr:pic>
      <xdr:nvPicPr>
        <xdr:cNvPr id="5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0006250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232</xdr:row>
      <xdr:rowOff>0</xdr:rowOff>
    </xdr:from>
    <xdr:to>
      <xdr:col>2</xdr:col>
      <xdr:colOff>142875</xdr:colOff>
      <xdr:row>232</xdr:row>
      <xdr:rowOff>133350</xdr:rowOff>
    </xdr:to>
    <xdr:pic>
      <xdr:nvPicPr>
        <xdr:cNvPr id="6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46482000"/>
          <a:ext cx="5905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152400</xdr:colOff>
      <xdr:row>250</xdr:row>
      <xdr:rowOff>161925</xdr:rowOff>
    </xdr:to>
    <xdr:pic>
      <xdr:nvPicPr>
        <xdr:cNvPr id="7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0006250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152400</xdr:colOff>
      <xdr:row>250</xdr:row>
      <xdr:rowOff>161925</xdr:rowOff>
    </xdr:to>
    <xdr:pic>
      <xdr:nvPicPr>
        <xdr:cNvPr id="8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0006250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232</xdr:row>
      <xdr:rowOff>0</xdr:rowOff>
    </xdr:from>
    <xdr:to>
      <xdr:col>2</xdr:col>
      <xdr:colOff>142875</xdr:colOff>
      <xdr:row>232</xdr:row>
      <xdr:rowOff>133350</xdr:rowOff>
    </xdr:to>
    <xdr:pic>
      <xdr:nvPicPr>
        <xdr:cNvPr id="9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46482000"/>
          <a:ext cx="5905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152400</xdr:colOff>
      <xdr:row>250</xdr:row>
      <xdr:rowOff>161925</xdr:rowOff>
    </xdr:to>
    <xdr:pic>
      <xdr:nvPicPr>
        <xdr:cNvPr id="10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0006250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232</xdr:row>
      <xdr:rowOff>0</xdr:rowOff>
    </xdr:from>
    <xdr:to>
      <xdr:col>2</xdr:col>
      <xdr:colOff>152400</xdr:colOff>
      <xdr:row>232</xdr:row>
      <xdr:rowOff>161925</xdr:rowOff>
    </xdr:to>
    <xdr:pic>
      <xdr:nvPicPr>
        <xdr:cNvPr id="11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6482000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232</xdr:row>
      <xdr:rowOff>0</xdr:rowOff>
    </xdr:from>
    <xdr:to>
      <xdr:col>2</xdr:col>
      <xdr:colOff>152400</xdr:colOff>
      <xdr:row>232</xdr:row>
      <xdr:rowOff>161925</xdr:rowOff>
    </xdr:to>
    <xdr:pic>
      <xdr:nvPicPr>
        <xdr:cNvPr id="12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6482000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1038225</xdr:colOff>
      <xdr:row>5</xdr:row>
      <xdr:rowOff>209550</xdr:rowOff>
    </xdr:from>
    <xdr:to>
      <xdr:col>10</xdr:col>
      <xdr:colOff>438150</xdr:colOff>
      <xdr:row>6</xdr:row>
      <xdr:rowOff>133350</xdr:rowOff>
    </xdr:to>
    <xdr:pic>
      <xdr:nvPicPr>
        <xdr:cNvPr id="13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6025" y="1295400"/>
          <a:ext cx="6000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</xdr:row>
      <xdr:rowOff>38100</xdr:rowOff>
    </xdr:from>
    <xdr:to>
      <xdr:col>10</xdr:col>
      <xdr:colOff>600075</xdr:colOff>
      <xdr:row>7</xdr:row>
      <xdr:rowOff>9525</xdr:rowOff>
    </xdr:to>
    <xdr:pic>
      <xdr:nvPicPr>
        <xdr:cNvPr id="14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7950" y="1400175"/>
          <a:ext cx="6000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91"/>
  <sheetViews>
    <sheetView tabSelected="1" zoomScale="140" zoomScaleNormal="140" workbookViewId="0" topLeftCell="A28">
      <selection activeCell="B7" sqref="B7:B38"/>
    </sheetView>
  </sheetViews>
  <sheetFormatPr defaultColWidth="9.140625" defaultRowHeight="12.75"/>
  <cols>
    <col min="1" max="1" width="1.8515625" style="0" customWidth="1"/>
    <col min="2" max="2" width="6.7109375" style="0" customWidth="1"/>
    <col min="3" max="3" width="22.7109375" style="18" customWidth="1"/>
    <col min="4" max="4" width="1.7109375" style="12" customWidth="1"/>
    <col min="5" max="5" width="10.7109375" style="0" customWidth="1"/>
    <col min="6" max="6" width="22.7109375" style="0" customWidth="1"/>
    <col min="7" max="7" width="1.7109375" style="0" customWidth="1"/>
    <col min="8" max="8" width="10.7109375" style="5" customWidth="1"/>
    <col min="9" max="9" width="16.7109375" style="0" customWidth="1"/>
    <col min="10" max="10" width="1.28515625" style="2" customWidth="1"/>
  </cols>
  <sheetData>
    <row r="1" spans="1:10" ht="13.5" thickBot="1">
      <c r="A1" s="127">
        <v>1</v>
      </c>
      <c r="B1" s="127">
        <v>6</v>
      </c>
      <c r="C1" s="127">
        <v>22</v>
      </c>
      <c r="D1" s="128">
        <v>1</v>
      </c>
      <c r="E1" s="128">
        <v>10</v>
      </c>
      <c r="F1" s="129">
        <v>22</v>
      </c>
      <c r="G1" s="129">
        <v>1</v>
      </c>
      <c r="H1" s="129">
        <v>10</v>
      </c>
      <c r="I1" s="129">
        <v>16</v>
      </c>
      <c r="J1" s="18"/>
    </row>
    <row r="2" spans="1:10" ht="18" customHeight="1">
      <c r="A2" s="7"/>
      <c r="B2" s="19"/>
      <c r="C2" s="8"/>
      <c r="D2" s="66" t="s">
        <v>101</v>
      </c>
      <c r="E2" s="130"/>
      <c r="F2" s="24"/>
      <c r="G2" s="24"/>
      <c r="H2" s="26"/>
      <c r="I2" s="27"/>
      <c r="J2" s="18"/>
    </row>
    <row r="3" spans="1:10" ht="18" customHeight="1" thickBot="1">
      <c r="A3" s="7"/>
      <c r="B3" s="20" t="s">
        <v>39</v>
      </c>
      <c r="C3" s="21"/>
      <c r="D3" s="17"/>
      <c r="E3" s="22"/>
      <c r="F3" s="21"/>
      <c r="G3" s="21"/>
      <c r="H3" s="28"/>
      <c r="I3" s="29"/>
      <c r="J3" s="18"/>
    </row>
    <row r="4" spans="1:12" ht="18" customHeight="1">
      <c r="A4" s="7"/>
      <c r="B4" s="30"/>
      <c r="C4" s="31" t="s">
        <v>40</v>
      </c>
      <c r="D4" s="32"/>
      <c r="E4" s="33"/>
      <c r="F4" s="8"/>
      <c r="G4" s="9"/>
      <c r="H4" s="34" t="s">
        <v>41</v>
      </c>
      <c r="I4" s="27"/>
      <c r="J4" s="18"/>
      <c r="L4" t="s">
        <v>5</v>
      </c>
    </row>
    <row r="5" spans="1:12" ht="18" customHeight="1" thickBot="1">
      <c r="A5" s="7"/>
      <c r="B5" s="35" t="s">
        <v>38</v>
      </c>
      <c r="C5" s="36"/>
      <c r="D5" s="37"/>
      <c r="E5" s="38"/>
      <c r="F5" s="39"/>
      <c r="G5" s="40"/>
      <c r="H5" s="41" t="s">
        <v>42</v>
      </c>
      <c r="I5" s="29"/>
      <c r="J5" s="18"/>
      <c r="L5" s="25"/>
    </row>
    <row r="6" spans="1:10" ht="21.75" customHeight="1" thickBot="1">
      <c r="A6" s="7"/>
      <c r="B6" s="13" t="s">
        <v>4</v>
      </c>
      <c r="C6" s="14" t="s">
        <v>0</v>
      </c>
      <c r="D6" s="15"/>
      <c r="E6" s="16" t="s">
        <v>2</v>
      </c>
      <c r="F6" s="42" t="s">
        <v>1</v>
      </c>
      <c r="G6" s="43"/>
      <c r="H6" s="44" t="s">
        <v>7</v>
      </c>
      <c r="I6" s="45" t="s">
        <v>0</v>
      </c>
      <c r="J6" s="18"/>
    </row>
    <row r="7" spans="1:10" ht="18" customHeight="1">
      <c r="A7" s="7"/>
      <c r="B7" s="132">
        <v>1</v>
      </c>
      <c r="C7" s="71" t="s">
        <v>43</v>
      </c>
      <c r="D7" s="72" t="s">
        <v>3</v>
      </c>
      <c r="E7" s="95">
        <f>0.0163871*B7</f>
        <v>0.0163871</v>
      </c>
      <c r="F7" s="121" t="s">
        <v>77</v>
      </c>
      <c r="G7" s="46" t="s">
        <v>3</v>
      </c>
      <c r="H7" s="116">
        <f>(1/E7)*B7*B7</f>
        <v>61.02361003472243</v>
      </c>
      <c r="I7" s="47" t="s">
        <v>10</v>
      </c>
      <c r="J7" s="131"/>
    </row>
    <row r="8" spans="1:10" ht="18" customHeight="1">
      <c r="A8" s="7"/>
      <c r="B8" s="133">
        <v>1</v>
      </c>
      <c r="C8" s="73" t="s">
        <v>44</v>
      </c>
      <c r="D8" s="74" t="s">
        <v>3</v>
      </c>
      <c r="E8" s="96">
        <f>0.0254*B8</f>
        <v>0.0254</v>
      </c>
      <c r="F8" s="84" t="s">
        <v>78</v>
      </c>
      <c r="G8" s="48" t="s">
        <v>3</v>
      </c>
      <c r="H8" s="117">
        <f>(1/E8)*B8*B8</f>
        <v>39.37007874015748</v>
      </c>
      <c r="I8" s="49" t="s">
        <v>11</v>
      </c>
      <c r="J8" s="18"/>
    </row>
    <row r="9" spans="1:12" ht="18" customHeight="1">
      <c r="A9" s="7"/>
      <c r="B9" s="134">
        <v>1</v>
      </c>
      <c r="C9" s="75" t="s">
        <v>45</v>
      </c>
      <c r="D9" s="76" t="s">
        <v>3</v>
      </c>
      <c r="E9" s="97">
        <f>0.0283168*B9</f>
        <v>0.0283168</v>
      </c>
      <c r="F9" s="75" t="s">
        <v>72</v>
      </c>
      <c r="G9" s="50" t="s">
        <v>3</v>
      </c>
      <c r="H9" s="117">
        <f>(1/E9)*B9*B9</f>
        <v>35.31472482766414</v>
      </c>
      <c r="I9" s="51" t="s">
        <v>12</v>
      </c>
      <c r="J9" s="18"/>
      <c r="L9" s="23"/>
    </row>
    <row r="10" spans="1:10" ht="18" customHeight="1">
      <c r="A10" s="7"/>
      <c r="B10" s="133">
        <v>1</v>
      </c>
      <c r="C10" s="73" t="s">
        <v>46</v>
      </c>
      <c r="D10" s="74" t="s">
        <v>3</v>
      </c>
      <c r="E10" s="98">
        <f>0.070307*B10</f>
        <v>0.070307</v>
      </c>
      <c r="F10" s="73" t="s">
        <v>73</v>
      </c>
      <c r="G10" s="48" t="s">
        <v>3</v>
      </c>
      <c r="H10" s="117">
        <f aca="true" t="shared" si="0" ref="H10:H36">(1/E10)*B10*B10</f>
        <v>14.22333480307793</v>
      </c>
      <c r="I10" s="49" t="s">
        <v>13</v>
      </c>
      <c r="J10" s="18"/>
    </row>
    <row r="11" spans="1:10" ht="18" customHeight="1" thickBot="1">
      <c r="A11" s="7"/>
      <c r="B11" s="135">
        <v>1</v>
      </c>
      <c r="C11" s="77" t="s">
        <v>47</v>
      </c>
      <c r="D11" s="78" t="s">
        <v>3</v>
      </c>
      <c r="E11" s="99">
        <f>0.092903*B11</f>
        <v>0.092903</v>
      </c>
      <c r="F11" s="77" t="s">
        <v>74</v>
      </c>
      <c r="G11" s="52" t="s">
        <v>3</v>
      </c>
      <c r="H11" s="118">
        <f t="shared" si="0"/>
        <v>10.763915051182416</v>
      </c>
      <c r="I11" s="53" t="s">
        <v>14</v>
      </c>
      <c r="J11" s="18"/>
    </row>
    <row r="12" spans="1:10" ht="18" customHeight="1">
      <c r="A12" s="7"/>
      <c r="B12" s="136">
        <v>1</v>
      </c>
      <c r="C12" s="79" t="s">
        <v>48</v>
      </c>
      <c r="D12" s="80" t="s">
        <v>3</v>
      </c>
      <c r="E12" s="100">
        <f>0.138254954*B12</f>
        <v>0.138254954</v>
      </c>
      <c r="F12" s="122" t="s">
        <v>75</v>
      </c>
      <c r="G12" s="54" t="s">
        <v>3</v>
      </c>
      <c r="H12" s="119">
        <f t="shared" si="0"/>
        <v>7.233013870880893</v>
      </c>
      <c r="I12" s="55" t="s">
        <v>68</v>
      </c>
      <c r="J12" s="18"/>
    </row>
    <row r="13" spans="1:10" ht="18" customHeight="1">
      <c r="A13" s="7"/>
      <c r="B13" s="137">
        <v>1</v>
      </c>
      <c r="C13" s="81" t="s">
        <v>49</v>
      </c>
      <c r="D13" s="76" t="s">
        <v>3</v>
      </c>
      <c r="E13" s="101">
        <f>0.252045974*B13</f>
        <v>0.252045974</v>
      </c>
      <c r="F13" s="81" t="s">
        <v>76</v>
      </c>
      <c r="G13" s="50" t="s">
        <v>3</v>
      </c>
      <c r="H13" s="117">
        <f t="shared" si="0"/>
        <v>3.9675301459090155</v>
      </c>
      <c r="I13" s="51" t="s">
        <v>8</v>
      </c>
      <c r="J13" s="18"/>
    </row>
    <row r="14" spans="1:10" ht="18" customHeight="1">
      <c r="A14" s="7"/>
      <c r="B14" s="138">
        <v>1</v>
      </c>
      <c r="C14" s="82" t="s">
        <v>50</v>
      </c>
      <c r="D14" s="83" t="s">
        <v>3</v>
      </c>
      <c r="E14" s="102">
        <f>0.3048*B14</f>
        <v>0.3048</v>
      </c>
      <c r="F14" s="123" t="s">
        <v>79</v>
      </c>
      <c r="G14" s="56" t="s">
        <v>3</v>
      </c>
      <c r="H14" s="117">
        <f t="shared" si="0"/>
        <v>3.280839895013123</v>
      </c>
      <c r="I14" s="57" t="s">
        <v>15</v>
      </c>
      <c r="J14" s="18"/>
    </row>
    <row r="15" spans="1:10" ht="18" customHeight="1">
      <c r="A15" s="7"/>
      <c r="B15" s="139">
        <v>1</v>
      </c>
      <c r="C15" s="84" t="s">
        <v>51</v>
      </c>
      <c r="D15" s="74" t="s">
        <v>3</v>
      </c>
      <c r="E15" s="103">
        <f>0.453592*B15</f>
        <v>0.453592</v>
      </c>
      <c r="F15" s="84" t="s">
        <v>80</v>
      </c>
      <c r="G15" s="48" t="s">
        <v>3</v>
      </c>
      <c r="H15" s="117">
        <f t="shared" si="0"/>
        <v>2.2046244201837775</v>
      </c>
      <c r="I15" s="49" t="s">
        <v>16</v>
      </c>
      <c r="J15" s="18"/>
    </row>
    <row r="16" spans="1:10" ht="18" customHeight="1" thickBot="1">
      <c r="A16" s="7"/>
      <c r="B16" s="140">
        <v>1</v>
      </c>
      <c r="C16" s="85" t="s">
        <v>52</v>
      </c>
      <c r="D16" s="78" t="s">
        <v>3</v>
      </c>
      <c r="E16" s="99">
        <f>0.55545555556*B16</f>
        <v>0.55545555556</v>
      </c>
      <c r="F16" s="124" t="s">
        <v>81</v>
      </c>
      <c r="G16" s="52" t="s">
        <v>3</v>
      </c>
      <c r="H16" s="118">
        <f t="shared" si="0"/>
        <v>1.8003240583160942</v>
      </c>
      <c r="I16" s="53" t="s">
        <v>17</v>
      </c>
      <c r="J16" s="18"/>
    </row>
    <row r="17" spans="1:10" ht="18" customHeight="1">
      <c r="A17" s="7"/>
      <c r="B17" s="137">
        <v>1</v>
      </c>
      <c r="C17" s="86" t="s">
        <v>69</v>
      </c>
      <c r="D17" s="76" t="s">
        <v>3</v>
      </c>
      <c r="E17" s="104">
        <f>0.8*B17</f>
        <v>0.8</v>
      </c>
      <c r="F17" s="125" t="s">
        <v>82</v>
      </c>
      <c r="G17" s="50" t="s">
        <v>3</v>
      </c>
      <c r="H17" s="119">
        <f t="shared" si="0"/>
        <v>1.25</v>
      </c>
      <c r="I17" s="58" t="s">
        <v>34</v>
      </c>
      <c r="J17" s="18"/>
    </row>
    <row r="18" spans="1:10" ht="18" customHeight="1">
      <c r="A18" s="7"/>
      <c r="B18" s="139">
        <v>1</v>
      </c>
      <c r="C18" s="87" t="s">
        <v>53</v>
      </c>
      <c r="D18" s="74" t="s">
        <v>3</v>
      </c>
      <c r="E18" s="105">
        <f>0.9144*B18</f>
        <v>0.9144</v>
      </c>
      <c r="F18" s="73" t="s">
        <v>83</v>
      </c>
      <c r="G18" s="48" t="s">
        <v>3</v>
      </c>
      <c r="H18" s="117">
        <f t="shared" si="0"/>
        <v>1.0936132983377078</v>
      </c>
      <c r="I18" s="49" t="s">
        <v>24</v>
      </c>
      <c r="J18" s="18"/>
    </row>
    <row r="19" spans="1:10" ht="18" customHeight="1">
      <c r="A19" s="7"/>
      <c r="B19" s="137">
        <v>1</v>
      </c>
      <c r="C19" s="81" t="s">
        <v>54</v>
      </c>
      <c r="D19" s="76" t="s">
        <v>3</v>
      </c>
      <c r="E19" s="101">
        <f>1.60934*B19</f>
        <v>1.60934</v>
      </c>
      <c r="F19" s="81" t="s">
        <v>84</v>
      </c>
      <c r="G19" s="50" t="s">
        <v>3</v>
      </c>
      <c r="H19" s="117">
        <f t="shared" si="0"/>
        <v>0.6213727366498067</v>
      </c>
      <c r="I19" s="51" t="s">
        <v>23</v>
      </c>
      <c r="J19" s="18"/>
    </row>
    <row r="20" spans="1:10" ht="18" customHeight="1">
      <c r="A20" s="7"/>
      <c r="B20" s="139">
        <v>1</v>
      </c>
      <c r="C20" s="84" t="s">
        <v>55</v>
      </c>
      <c r="D20" s="74" t="s">
        <v>3</v>
      </c>
      <c r="E20" s="103">
        <f>1.852*B20</f>
        <v>1.852</v>
      </c>
      <c r="F20" s="84" t="s">
        <v>85</v>
      </c>
      <c r="G20" s="48" t="s">
        <v>3</v>
      </c>
      <c r="H20" s="117">
        <f t="shared" si="0"/>
        <v>0.5399568034557235</v>
      </c>
      <c r="I20" s="49" t="s">
        <v>25</v>
      </c>
      <c r="J20" s="18"/>
    </row>
    <row r="21" spans="1:10" ht="18" customHeight="1" thickBot="1">
      <c r="A21" s="7"/>
      <c r="B21" s="140">
        <v>1</v>
      </c>
      <c r="C21" s="88" t="s">
        <v>56</v>
      </c>
      <c r="D21" s="78" t="s">
        <v>3</v>
      </c>
      <c r="E21" s="106">
        <f>2.54*B21</f>
        <v>2.54</v>
      </c>
      <c r="F21" s="88" t="s">
        <v>86</v>
      </c>
      <c r="G21" s="52" t="s">
        <v>3</v>
      </c>
      <c r="H21" s="118">
        <f t="shared" si="0"/>
        <v>0.39370078740157477</v>
      </c>
      <c r="I21" s="59" t="s">
        <v>6</v>
      </c>
      <c r="J21" s="18" t="s">
        <v>5</v>
      </c>
    </row>
    <row r="22" spans="1:10" ht="18" customHeight="1">
      <c r="A22" s="7"/>
      <c r="B22" s="136">
        <v>1</v>
      </c>
      <c r="C22" s="89" t="s">
        <v>57</v>
      </c>
      <c r="D22" s="80" t="s">
        <v>3</v>
      </c>
      <c r="E22" s="107">
        <f>3.78531*B22</f>
        <v>3.78531</v>
      </c>
      <c r="F22" s="79" t="s">
        <v>87</v>
      </c>
      <c r="G22" s="54" t="s">
        <v>3</v>
      </c>
      <c r="H22" s="119">
        <f t="shared" si="0"/>
        <v>0.2641791557362541</v>
      </c>
      <c r="I22" s="60" t="s">
        <v>26</v>
      </c>
      <c r="J22" s="18"/>
    </row>
    <row r="23" spans="1:10" ht="18" customHeight="1">
      <c r="A23" s="7"/>
      <c r="B23" s="137">
        <v>1</v>
      </c>
      <c r="C23" s="81" t="s">
        <v>58</v>
      </c>
      <c r="D23" s="76" t="s">
        <v>3</v>
      </c>
      <c r="E23" s="108">
        <f>4.54609*B23</f>
        <v>4.54609</v>
      </c>
      <c r="F23" s="81" t="s">
        <v>88</v>
      </c>
      <c r="G23" s="50" t="s">
        <v>3</v>
      </c>
      <c r="H23" s="117">
        <f t="shared" si="0"/>
        <v>0.21996924829908776</v>
      </c>
      <c r="I23" s="51" t="s">
        <v>28</v>
      </c>
      <c r="J23" s="18"/>
    </row>
    <row r="24" spans="1:10" ht="18" customHeight="1">
      <c r="A24" s="7"/>
      <c r="B24" s="139">
        <v>1</v>
      </c>
      <c r="C24" s="84" t="s">
        <v>59</v>
      </c>
      <c r="D24" s="74" t="s">
        <v>3</v>
      </c>
      <c r="E24" s="96">
        <f>6.4516*B24</f>
        <v>6.4516</v>
      </c>
      <c r="F24" s="84" t="s">
        <v>89</v>
      </c>
      <c r="G24" s="48" t="s">
        <v>3</v>
      </c>
      <c r="H24" s="117">
        <f t="shared" si="0"/>
        <v>0.15500031000062</v>
      </c>
      <c r="I24" s="49" t="s">
        <v>27</v>
      </c>
      <c r="J24" s="18"/>
    </row>
    <row r="25" spans="1:10" ht="18" customHeight="1">
      <c r="A25" s="7"/>
      <c r="B25" s="134">
        <v>1</v>
      </c>
      <c r="C25" s="81" t="s">
        <v>37</v>
      </c>
      <c r="D25" s="76" t="s">
        <v>3</v>
      </c>
      <c r="E25" s="101">
        <f>9.80665*B25</f>
        <v>9.80665</v>
      </c>
      <c r="F25" s="81" t="s">
        <v>90</v>
      </c>
      <c r="G25" s="50" t="s">
        <v>3</v>
      </c>
      <c r="H25" s="117">
        <f t="shared" si="0"/>
        <v>0.10197162129779283</v>
      </c>
      <c r="I25" s="51" t="s">
        <v>9</v>
      </c>
      <c r="J25" s="18"/>
    </row>
    <row r="26" spans="1:10" ht="18" customHeight="1" thickBot="1">
      <c r="A26" s="7"/>
      <c r="B26" s="140">
        <v>1</v>
      </c>
      <c r="C26" s="85" t="s">
        <v>36</v>
      </c>
      <c r="D26" s="78" t="s">
        <v>3</v>
      </c>
      <c r="E26" s="109">
        <f>16.3871*B26</f>
        <v>16.3871</v>
      </c>
      <c r="F26" s="85" t="s">
        <v>91</v>
      </c>
      <c r="G26" s="52" t="s">
        <v>3</v>
      </c>
      <c r="H26" s="118">
        <f t="shared" si="0"/>
        <v>0.06102361003472243</v>
      </c>
      <c r="I26" s="53" t="s">
        <v>29</v>
      </c>
      <c r="J26" s="18"/>
    </row>
    <row r="27" spans="1:10" ht="18" customHeight="1">
      <c r="A27" s="7"/>
      <c r="B27" s="137">
        <v>1</v>
      </c>
      <c r="C27" s="81" t="s">
        <v>60</v>
      </c>
      <c r="D27" s="76" t="s">
        <v>3</v>
      </c>
      <c r="E27" s="110">
        <f>28.3495*B27</f>
        <v>28.3495</v>
      </c>
      <c r="F27" s="81" t="s">
        <v>92</v>
      </c>
      <c r="G27" s="50" t="s">
        <v>3</v>
      </c>
      <c r="H27" s="119">
        <f t="shared" si="0"/>
        <v>0.03527399072294044</v>
      </c>
      <c r="I27" s="51" t="s">
        <v>22</v>
      </c>
      <c r="J27" s="18"/>
    </row>
    <row r="28" spans="1:10" ht="18" customHeight="1">
      <c r="A28" s="7"/>
      <c r="B28" s="139">
        <v>1</v>
      </c>
      <c r="C28" s="84" t="s">
        <v>61</v>
      </c>
      <c r="D28" s="74" t="s">
        <v>3</v>
      </c>
      <c r="E28" s="111">
        <f>3.6*B28</f>
        <v>3.6</v>
      </c>
      <c r="F28" s="84" t="s">
        <v>93</v>
      </c>
      <c r="G28" s="48" t="s">
        <v>3</v>
      </c>
      <c r="H28" s="117">
        <f t="shared" si="0"/>
        <v>0.2777777777777778</v>
      </c>
      <c r="I28" s="49" t="s">
        <v>30</v>
      </c>
      <c r="J28" s="18"/>
    </row>
    <row r="29" spans="1:10" ht="18" customHeight="1">
      <c r="A29" s="7"/>
      <c r="B29" s="137">
        <v>1</v>
      </c>
      <c r="C29" s="81" t="s">
        <v>35</v>
      </c>
      <c r="D29" s="76" t="s">
        <v>3</v>
      </c>
      <c r="E29" s="101">
        <f>0.681818*B29</f>
        <v>0.681818</v>
      </c>
      <c r="F29" s="81" t="s">
        <v>94</v>
      </c>
      <c r="G29" s="50" t="s">
        <v>3</v>
      </c>
      <c r="H29" s="117">
        <f t="shared" si="0"/>
        <v>1.466667057777882</v>
      </c>
      <c r="I29" s="51" t="s">
        <v>31</v>
      </c>
      <c r="J29" s="18"/>
    </row>
    <row r="30" spans="1:10" ht="18" customHeight="1">
      <c r="A30" s="7"/>
      <c r="B30" s="139">
        <v>1</v>
      </c>
      <c r="C30" s="84" t="s">
        <v>49</v>
      </c>
      <c r="D30" s="74" t="s">
        <v>3</v>
      </c>
      <c r="E30" s="103">
        <f>107.514*B30</f>
        <v>107.514</v>
      </c>
      <c r="F30" s="84" t="s">
        <v>95</v>
      </c>
      <c r="G30" s="48" t="s">
        <v>3</v>
      </c>
      <c r="H30" s="117">
        <f t="shared" si="0"/>
        <v>0.009301114273489964</v>
      </c>
      <c r="I30" s="49" t="s">
        <v>8</v>
      </c>
      <c r="J30" s="18"/>
    </row>
    <row r="31" spans="1:10" ht="18" customHeight="1" thickBot="1">
      <c r="A31" s="7"/>
      <c r="B31" s="140">
        <v>1</v>
      </c>
      <c r="C31" s="85" t="s">
        <v>62</v>
      </c>
      <c r="D31" s="78" t="s">
        <v>3</v>
      </c>
      <c r="E31" s="109">
        <f>367.097836683*B31</f>
        <v>367.097836683</v>
      </c>
      <c r="F31" s="85" t="s">
        <v>75</v>
      </c>
      <c r="G31" s="52" t="s">
        <v>3</v>
      </c>
      <c r="H31" s="118">
        <f t="shared" si="0"/>
        <v>0.0027240694443632202</v>
      </c>
      <c r="I31" s="53" t="s">
        <v>32</v>
      </c>
      <c r="J31" s="18"/>
    </row>
    <row r="32" spans="1:10" ht="18" customHeight="1">
      <c r="A32" s="7"/>
      <c r="B32" s="136">
        <v>1</v>
      </c>
      <c r="C32" s="79" t="s">
        <v>63</v>
      </c>
      <c r="D32" s="80" t="s">
        <v>3</v>
      </c>
      <c r="E32" s="112">
        <f>426.65*B32</f>
        <v>426.65</v>
      </c>
      <c r="F32" s="79" t="s">
        <v>75</v>
      </c>
      <c r="G32" s="54" t="s">
        <v>3</v>
      </c>
      <c r="H32" s="119">
        <f t="shared" si="0"/>
        <v>0.0023438415563107936</v>
      </c>
      <c r="I32" s="55" t="s">
        <v>33</v>
      </c>
      <c r="J32" s="18"/>
    </row>
    <row r="33" spans="1:10" ht="18" customHeight="1">
      <c r="A33" s="7"/>
      <c r="B33" s="139">
        <v>1</v>
      </c>
      <c r="C33" s="84" t="s">
        <v>64</v>
      </c>
      <c r="D33" s="74" t="s">
        <v>3</v>
      </c>
      <c r="E33" s="111">
        <f>907.18474*B33</f>
        <v>907.18474</v>
      </c>
      <c r="F33" s="84" t="s">
        <v>96</v>
      </c>
      <c r="G33" s="48" t="s">
        <v>3</v>
      </c>
      <c r="H33" s="117">
        <f t="shared" si="0"/>
        <v>0.001102311310924388</v>
      </c>
      <c r="I33" s="49" t="s">
        <v>18</v>
      </c>
      <c r="J33" s="18"/>
    </row>
    <row r="34" spans="1:10" ht="18" customHeight="1">
      <c r="A34" s="7"/>
      <c r="B34" s="137">
        <v>1</v>
      </c>
      <c r="C34" s="90" t="s">
        <v>65</v>
      </c>
      <c r="D34" s="76" t="s">
        <v>3</v>
      </c>
      <c r="E34" s="101">
        <f>1016.047*B34</f>
        <v>1016.047</v>
      </c>
      <c r="F34" s="81" t="s">
        <v>96</v>
      </c>
      <c r="G34" s="50" t="s">
        <v>3</v>
      </c>
      <c r="H34" s="117">
        <f t="shared" si="0"/>
        <v>0.0009842064392690496</v>
      </c>
      <c r="I34" s="61" t="s">
        <v>19</v>
      </c>
      <c r="J34" s="18"/>
    </row>
    <row r="35" spans="1:10" ht="18" customHeight="1">
      <c r="A35" s="7"/>
      <c r="B35" s="133">
        <v>1</v>
      </c>
      <c r="C35" s="84" t="s">
        <v>66</v>
      </c>
      <c r="D35" s="74" t="s">
        <v>3</v>
      </c>
      <c r="E35" s="111">
        <f>2831.6746592*B35</f>
        <v>2831.6746592</v>
      </c>
      <c r="F35" s="84" t="s">
        <v>97</v>
      </c>
      <c r="G35" s="48" t="s">
        <v>3</v>
      </c>
      <c r="H35" s="117">
        <f t="shared" si="0"/>
        <v>0.00035314791434497576</v>
      </c>
      <c r="I35" s="49" t="s">
        <v>20</v>
      </c>
      <c r="J35" s="18"/>
    </row>
    <row r="36" spans="1:10" ht="18" customHeight="1" thickBot="1">
      <c r="A36" s="7"/>
      <c r="B36" s="135">
        <v>1</v>
      </c>
      <c r="C36" s="85" t="s">
        <v>67</v>
      </c>
      <c r="D36" s="78" t="s">
        <v>3</v>
      </c>
      <c r="E36" s="113">
        <f>4046.856*B36</f>
        <v>4046.856</v>
      </c>
      <c r="F36" s="85" t="s">
        <v>98</v>
      </c>
      <c r="G36" s="52" t="s">
        <v>3</v>
      </c>
      <c r="H36" s="120">
        <f t="shared" si="0"/>
        <v>0.0002471054072593638</v>
      </c>
      <c r="I36" s="53" t="s">
        <v>21</v>
      </c>
      <c r="J36" s="18"/>
    </row>
    <row r="37" spans="1:10" ht="18" customHeight="1">
      <c r="A37" s="7"/>
      <c r="B37" s="136">
        <v>1</v>
      </c>
      <c r="C37" s="91" t="s">
        <v>70</v>
      </c>
      <c r="D37" s="92" t="s">
        <v>3</v>
      </c>
      <c r="E37" s="114">
        <f>1.8*B37+32</f>
        <v>33.8</v>
      </c>
      <c r="F37" s="91" t="s">
        <v>99</v>
      </c>
      <c r="G37" s="62"/>
      <c r="H37" s="119"/>
      <c r="I37" s="63"/>
      <c r="J37" s="18"/>
    </row>
    <row r="38" spans="1:10" ht="18" customHeight="1" thickBot="1">
      <c r="A38" s="7"/>
      <c r="B38" s="141">
        <v>1</v>
      </c>
      <c r="C38" s="93" t="s">
        <v>71</v>
      </c>
      <c r="D38" s="94" t="s">
        <v>3</v>
      </c>
      <c r="E38" s="115">
        <f>(B38-32)/1.8</f>
        <v>-17.22222222222222</v>
      </c>
      <c r="F38" s="126" t="s">
        <v>100</v>
      </c>
      <c r="G38" s="64"/>
      <c r="H38" s="67"/>
      <c r="I38" s="65"/>
      <c r="J38" s="18"/>
    </row>
    <row r="39" spans="1:10" ht="18" customHeight="1">
      <c r="A39" s="7"/>
      <c r="B39" s="7" t="s">
        <v>102</v>
      </c>
      <c r="C39" s="7"/>
      <c r="D39" s="68"/>
      <c r="E39" s="69"/>
      <c r="F39" s="70"/>
      <c r="G39" s="70"/>
      <c r="H39" s="18"/>
      <c r="I39" s="18"/>
      <c r="J39" s="18"/>
    </row>
    <row r="40" spans="1:10" ht="18" customHeight="1">
      <c r="A40" s="7"/>
      <c r="B40" s="7"/>
      <c r="C40" s="7"/>
      <c r="D40" s="68"/>
      <c r="E40" s="69"/>
      <c r="F40" s="7"/>
      <c r="G40" s="7"/>
      <c r="H40" s="18"/>
      <c r="I40" s="18"/>
      <c r="J40" s="18"/>
    </row>
    <row r="41" spans="1:10" ht="18" customHeight="1">
      <c r="A41" s="7"/>
      <c r="B41" s="7"/>
      <c r="C41" s="7"/>
      <c r="D41" s="68"/>
      <c r="E41" s="69"/>
      <c r="F41" s="7"/>
      <c r="G41" s="7"/>
      <c r="H41" s="18"/>
      <c r="I41" s="18"/>
      <c r="J41" s="18"/>
    </row>
    <row r="42" spans="1:10" ht="18" customHeight="1">
      <c r="A42" s="7"/>
      <c r="B42" s="7"/>
      <c r="C42" s="7"/>
      <c r="D42" s="68"/>
      <c r="E42" s="69"/>
      <c r="F42" s="7"/>
      <c r="G42" s="7"/>
      <c r="H42" s="18"/>
      <c r="I42" s="18"/>
      <c r="J42" s="18"/>
    </row>
    <row r="43" spans="1:10" ht="18" customHeight="1">
      <c r="A43" s="7"/>
      <c r="B43" s="7"/>
      <c r="C43" s="7"/>
      <c r="D43" s="68"/>
      <c r="E43" s="7"/>
      <c r="F43" s="7"/>
      <c r="G43" s="7"/>
      <c r="H43" s="18"/>
      <c r="I43" s="18"/>
      <c r="J43" s="18"/>
    </row>
    <row r="44" spans="1:10" ht="18" customHeight="1">
      <c r="A44" s="7"/>
      <c r="B44" s="7"/>
      <c r="C44" s="7"/>
      <c r="D44" s="68"/>
      <c r="E44" s="7"/>
      <c r="F44" s="7"/>
      <c r="G44" s="7"/>
      <c r="H44" s="18"/>
      <c r="I44" s="18"/>
      <c r="J44" s="18"/>
    </row>
    <row r="45" spans="1:10" ht="18" customHeight="1">
      <c r="A45" s="7"/>
      <c r="B45" s="7"/>
      <c r="C45" s="7"/>
      <c r="D45" s="68"/>
      <c r="E45" s="7"/>
      <c r="F45" s="7"/>
      <c r="G45" s="7"/>
      <c r="H45" s="18"/>
      <c r="I45" s="18"/>
      <c r="J45" s="18"/>
    </row>
    <row r="46" spans="1:10" ht="18" customHeight="1">
      <c r="A46" s="3"/>
      <c r="B46" s="6"/>
      <c r="C46" s="7"/>
      <c r="D46" s="10"/>
      <c r="E46" s="6"/>
      <c r="F46" s="6"/>
      <c r="G46" s="6"/>
      <c r="H46"/>
      <c r="J46"/>
    </row>
    <row r="47" spans="1:10" ht="18" customHeight="1">
      <c r="A47" s="3"/>
      <c r="B47" s="6"/>
      <c r="C47" s="7"/>
      <c r="D47" s="10"/>
      <c r="E47" s="6"/>
      <c r="F47" s="6"/>
      <c r="G47" s="6"/>
      <c r="H47"/>
      <c r="J47"/>
    </row>
    <row r="48" spans="1:10" ht="18" customHeight="1">
      <c r="A48" s="3"/>
      <c r="B48" s="6"/>
      <c r="C48" s="7"/>
      <c r="D48" s="10"/>
      <c r="E48" s="6"/>
      <c r="F48" s="6"/>
      <c r="G48" s="6"/>
      <c r="H48"/>
      <c r="J48"/>
    </row>
    <row r="49" spans="1:10" ht="18" customHeight="1">
      <c r="A49" s="3"/>
      <c r="B49" s="6"/>
      <c r="C49" s="7"/>
      <c r="D49" s="10"/>
      <c r="E49" s="6"/>
      <c r="F49" s="6"/>
      <c r="G49" s="6"/>
      <c r="H49"/>
      <c r="J49"/>
    </row>
    <row r="50" spans="1:10" ht="15.75" customHeight="1">
      <c r="A50" s="3"/>
      <c r="B50" s="6"/>
      <c r="C50" s="7"/>
      <c r="D50" s="10"/>
      <c r="E50" s="6"/>
      <c r="F50" s="6"/>
      <c r="G50" s="6"/>
      <c r="H50"/>
      <c r="J50"/>
    </row>
    <row r="51" spans="1:10" ht="15.75" customHeight="1">
      <c r="A51" s="3"/>
      <c r="B51" s="6"/>
      <c r="C51" s="7"/>
      <c r="D51" s="10"/>
      <c r="E51" s="6"/>
      <c r="F51" s="6"/>
      <c r="G51" s="6"/>
      <c r="H51"/>
      <c r="J51"/>
    </row>
    <row r="52" spans="1:10" ht="15.75" customHeight="1">
      <c r="A52" s="3"/>
      <c r="B52" s="6"/>
      <c r="C52" s="7"/>
      <c r="D52" s="10"/>
      <c r="E52" s="6"/>
      <c r="F52" s="6"/>
      <c r="G52" s="6"/>
      <c r="H52"/>
      <c r="J52"/>
    </row>
    <row r="53" spans="1:10" ht="15" customHeight="1">
      <c r="A53" s="3"/>
      <c r="B53" s="3"/>
      <c r="C53" s="7"/>
      <c r="D53" s="11"/>
      <c r="E53" s="3"/>
      <c r="F53" s="3"/>
      <c r="G53" s="3"/>
      <c r="H53"/>
      <c r="J53"/>
    </row>
    <row r="54" spans="1:10" ht="15" customHeight="1">
      <c r="A54" s="3"/>
      <c r="B54" s="3"/>
      <c r="C54" s="7"/>
      <c r="D54" s="11"/>
      <c r="E54" s="3"/>
      <c r="F54" s="3"/>
      <c r="G54" s="3"/>
      <c r="H54"/>
      <c r="J54"/>
    </row>
    <row r="55" spans="1:10" ht="15" customHeight="1">
      <c r="A55" s="3"/>
      <c r="B55" s="3"/>
      <c r="C55" s="7"/>
      <c r="D55" s="11"/>
      <c r="E55" s="3"/>
      <c r="F55" s="3"/>
      <c r="G55" s="3"/>
      <c r="H55"/>
      <c r="J55"/>
    </row>
    <row r="56" spans="1:10" ht="12.75">
      <c r="A56" s="3"/>
      <c r="B56" s="3"/>
      <c r="C56" s="7"/>
      <c r="D56" s="11"/>
      <c r="E56" s="3"/>
      <c r="F56" s="3"/>
      <c r="G56" s="3"/>
      <c r="H56"/>
      <c r="J56"/>
    </row>
    <row r="57" spans="1:10" ht="12.75">
      <c r="A57" s="3"/>
      <c r="B57" s="3"/>
      <c r="C57" s="7"/>
      <c r="D57" s="11"/>
      <c r="E57" s="3"/>
      <c r="F57" s="3"/>
      <c r="G57" s="3"/>
      <c r="H57"/>
      <c r="J57"/>
    </row>
    <row r="58" spans="1:10" ht="12.75">
      <c r="A58" s="3"/>
      <c r="B58" s="3"/>
      <c r="C58" s="7"/>
      <c r="D58" s="11"/>
      <c r="E58" s="3"/>
      <c r="F58" s="3"/>
      <c r="G58" s="3"/>
      <c r="H58"/>
      <c r="J58"/>
    </row>
    <row r="59" spans="1:10" ht="12.75">
      <c r="A59" s="3"/>
      <c r="B59" s="3"/>
      <c r="C59" s="7"/>
      <c r="D59" s="11"/>
      <c r="E59" s="3"/>
      <c r="F59" s="3"/>
      <c r="G59" s="3"/>
      <c r="H59"/>
      <c r="J59"/>
    </row>
    <row r="60" spans="1:10" ht="12.75">
      <c r="A60" s="3"/>
      <c r="B60" s="3"/>
      <c r="C60" s="7"/>
      <c r="D60" s="11"/>
      <c r="E60" s="3"/>
      <c r="F60" s="3"/>
      <c r="G60" s="3"/>
      <c r="H60"/>
      <c r="J60"/>
    </row>
    <row r="61" spans="1:10" ht="12.75">
      <c r="A61" s="3"/>
      <c r="B61" s="3"/>
      <c r="C61" s="7"/>
      <c r="D61" s="11"/>
      <c r="E61" s="3"/>
      <c r="F61" s="3"/>
      <c r="G61" s="3"/>
      <c r="H61"/>
      <c r="J61"/>
    </row>
    <row r="62" spans="1:10" ht="12.75">
      <c r="A62" s="3"/>
      <c r="B62" s="3"/>
      <c r="C62" s="7"/>
      <c r="D62" s="11"/>
      <c r="E62" s="3"/>
      <c r="F62" s="3"/>
      <c r="G62" s="3"/>
      <c r="H62"/>
      <c r="J62"/>
    </row>
    <row r="63" spans="1:10" ht="12.75">
      <c r="A63" s="3"/>
      <c r="B63" s="3"/>
      <c r="C63" s="7"/>
      <c r="D63" s="11"/>
      <c r="E63" s="3"/>
      <c r="F63" s="3"/>
      <c r="G63" s="3"/>
      <c r="H63"/>
      <c r="J63"/>
    </row>
    <row r="64" spans="1:10" ht="12.75">
      <c r="A64" s="3"/>
      <c r="H64"/>
      <c r="J64"/>
    </row>
    <row r="65" spans="1:10" ht="12.75">
      <c r="A65" s="3"/>
      <c r="H65"/>
      <c r="J65"/>
    </row>
    <row r="66" spans="1:10" ht="12.75">
      <c r="A66" s="3"/>
      <c r="H66"/>
      <c r="J66"/>
    </row>
    <row r="67" spans="1:10" ht="12.75">
      <c r="A67" s="3"/>
      <c r="H67"/>
      <c r="J67"/>
    </row>
    <row r="68" spans="1:10" ht="12.75">
      <c r="A68" s="3"/>
      <c r="H68"/>
      <c r="J68"/>
    </row>
    <row r="69" spans="1:10" ht="12.75">
      <c r="A69" s="3"/>
      <c r="H69"/>
      <c r="J69"/>
    </row>
    <row r="70" spans="1:10" ht="12.75">
      <c r="A70" s="3"/>
      <c r="H70"/>
      <c r="J70"/>
    </row>
    <row r="71" spans="1:10" ht="12.75">
      <c r="A71" s="3"/>
      <c r="H71"/>
      <c r="J71"/>
    </row>
    <row r="72" spans="1:10" ht="18" customHeight="1">
      <c r="A72" s="3"/>
      <c r="H72"/>
      <c r="J72"/>
    </row>
    <row r="73" spans="1:10" ht="12.75">
      <c r="A73" s="3"/>
      <c r="H73"/>
      <c r="J73"/>
    </row>
    <row r="74" spans="1:10" ht="15.75" customHeight="1">
      <c r="A74" s="3"/>
      <c r="H74"/>
      <c r="J74"/>
    </row>
    <row r="75" spans="1:10" ht="15.75" customHeight="1">
      <c r="A75" s="3"/>
      <c r="H75"/>
      <c r="J75"/>
    </row>
    <row r="76" spans="1:10" ht="12.75">
      <c r="A76" s="3"/>
      <c r="H76"/>
      <c r="J76"/>
    </row>
    <row r="77" spans="1:10" ht="12.75">
      <c r="A77" s="3"/>
      <c r="H77"/>
      <c r="J77"/>
    </row>
    <row r="78" spans="1:10" ht="12.75">
      <c r="A78" s="3"/>
      <c r="H78"/>
      <c r="J78"/>
    </row>
    <row r="79" spans="1:10" ht="12.75">
      <c r="A79" s="3"/>
      <c r="H79"/>
      <c r="J79"/>
    </row>
    <row r="80" spans="1:10" ht="12.75">
      <c r="A80" s="3"/>
      <c r="H80"/>
      <c r="J80"/>
    </row>
    <row r="81" spans="1:10" ht="12.75">
      <c r="A81" s="3"/>
      <c r="H81"/>
      <c r="J81"/>
    </row>
    <row r="82" spans="1:10" ht="12.75">
      <c r="A82" s="3"/>
      <c r="H82"/>
      <c r="J82"/>
    </row>
    <row r="83" spans="1:10" ht="15" customHeight="1">
      <c r="A83" s="3"/>
      <c r="H83"/>
      <c r="J83"/>
    </row>
    <row r="84" spans="1:10" ht="15" customHeight="1">
      <c r="A84" s="3"/>
      <c r="H84"/>
      <c r="J84"/>
    </row>
    <row r="85" spans="1:10" ht="15.75" customHeight="1">
      <c r="A85" s="3"/>
      <c r="H85"/>
      <c r="J85"/>
    </row>
    <row r="86" spans="1:10" ht="15.75" customHeight="1">
      <c r="A86" s="3"/>
      <c r="H86"/>
      <c r="J86"/>
    </row>
    <row r="87" spans="1:10" ht="15.75" customHeight="1">
      <c r="A87" s="3"/>
      <c r="H87"/>
      <c r="J87"/>
    </row>
    <row r="88" spans="1:10" ht="15.75" customHeight="1">
      <c r="A88" s="3"/>
      <c r="H88"/>
      <c r="J88"/>
    </row>
    <row r="89" spans="1:10" ht="15.75" customHeight="1">
      <c r="A89" s="3"/>
      <c r="H89"/>
      <c r="J89"/>
    </row>
    <row r="90" spans="1:10" ht="15.75" customHeight="1">
      <c r="A90" s="3"/>
      <c r="H90"/>
      <c r="J90"/>
    </row>
    <row r="91" spans="1:10" ht="15.75" customHeight="1">
      <c r="A91" s="3"/>
      <c r="H91"/>
      <c r="J91"/>
    </row>
    <row r="92" spans="1:10" ht="15.75" customHeight="1">
      <c r="A92" s="3"/>
      <c r="H92"/>
      <c r="J92"/>
    </row>
    <row r="93" spans="1:10" ht="15.75" customHeight="1">
      <c r="A93" s="3"/>
      <c r="H93"/>
      <c r="J93"/>
    </row>
    <row r="94" spans="1:10" ht="15.75" customHeight="1">
      <c r="A94" s="3"/>
      <c r="H94"/>
      <c r="J94"/>
    </row>
    <row r="95" spans="1:10" ht="15.75" customHeight="1">
      <c r="A95" s="3"/>
      <c r="H95"/>
      <c r="J95"/>
    </row>
    <row r="96" spans="8:10" ht="15.75" customHeight="1">
      <c r="H96"/>
      <c r="J96"/>
    </row>
    <row r="97" spans="8:10" ht="15.75" customHeight="1">
      <c r="H97"/>
      <c r="J97"/>
    </row>
    <row r="98" spans="8:10" ht="15.75" customHeight="1">
      <c r="H98"/>
      <c r="J98"/>
    </row>
    <row r="99" spans="8:10" ht="15.75" customHeight="1">
      <c r="H99"/>
      <c r="J99"/>
    </row>
    <row r="100" spans="8:10" ht="15.75" customHeight="1">
      <c r="H100"/>
      <c r="J100"/>
    </row>
    <row r="101" spans="8:10" ht="15.75" customHeight="1">
      <c r="H101"/>
      <c r="J101"/>
    </row>
    <row r="102" spans="8:10" ht="15.75" customHeight="1">
      <c r="H102"/>
      <c r="J102"/>
    </row>
    <row r="103" spans="8:10" ht="15.75" customHeight="1">
      <c r="H103"/>
      <c r="J103"/>
    </row>
    <row r="104" spans="8:10" ht="15.75" customHeight="1">
      <c r="H104"/>
      <c r="J104"/>
    </row>
    <row r="105" spans="8:10" ht="15.75" customHeight="1">
      <c r="H105"/>
      <c r="J105"/>
    </row>
    <row r="106" spans="8:10" ht="15.75" customHeight="1">
      <c r="H106"/>
      <c r="J106"/>
    </row>
    <row r="107" spans="8:10" ht="15.75" customHeight="1">
      <c r="H107"/>
      <c r="J107"/>
    </row>
    <row r="108" spans="8:10" ht="15.75" customHeight="1">
      <c r="H108"/>
      <c r="J108"/>
    </row>
    <row r="109" spans="8:10" ht="15.75" customHeight="1">
      <c r="H109"/>
      <c r="J109"/>
    </row>
    <row r="110" spans="8:10" ht="15.75" customHeight="1">
      <c r="H110"/>
      <c r="J110"/>
    </row>
    <row r="111" spans="8:10" ht="15.75" customHeight="1">
      <c r="H111"/>
      <c r="J111"/>
    </row>
    <row r="112" spans="8:10" ht="15.75" customHeight="1">
      <c r="H112"/>
      <c r="J112"/>
    </row>
    <row r="113" spans="8:10" ht="15.75" customHeight="1">
      <c r="H113"/>
      <c r="J113"/>
    </row>
    <row r="114" spans="8:10" ht="15.75" customHeight="1">
      <c r="H114"/>
      <c r="J114"/>
    </row>
    <row r="115" spans="8:10" ht="15.75" customHeight="1">
      <c r="H115"/>
      <c r="J115"/>
    </row>
    <row r="116" spans="8:10" ht="15.75" customHeight="1">
      <c r="H116"/>
      <c r="J116"/>
    </row>
    <row r="117" spans="8:10" ht="15.75" customHeight="1">
      <c r="H117"/>
      <c r="J117"/>
    </row>
    <row r="118" spans="8:10" ht="15.75" customHeight="1">
      <c r="H118"/>
      <c r="J118"/>
    </row>
    <row r="119" spans="8:10" ht="15.75" customHeight="1">
      <c r="H119"/>
      <c r="J119"/>
    </row>
    <row r="120" spans="8:10" ht="15.75" customHeight="1">
      <c r="H120"/>
      <c r="J120"/>
    </row>
    <row r="121" spans="8:10" ht="18" customHeight="1">
      <c r="H121"/>
      <c r="J121"/>
    </row>
    <row r="122" spans="8:10" ht="15.75" customHeight="1">
      <c r="H122"/>
      <c r="J122"/>
    </row>
    <row r="123" spans="8:10" ht="15.75" customHeight="1">
      <c r="H123"/>
      <c r="J123"/>
    </row>
    <row r="124" spans="8:10" ht="15.75" customHeight="1">
      <c r="H124"/>
      <c r="J124"/>
    </row>
    <row r="125" spans="8:10" ht="15.75" customHeight="1">
      <c r="H125"/>
      <c r="J125"/>
    </row>
    <row r="126" spans="8:10" ht="15.75" customHeight="1">
      <c r="H126"/>
      <c r="J126"/>
    </row>
    <row r="127" spans="8:10" ht="15.75" customHeight="1">
      <c r="H127"/>
      <c r="J127"/>
    </row>
    <row r="128" spans="8:10" ht="15.75" customHeight="1">
      <c r="H128"/>
      <c r="J128"/>
    </row>
    <row r="129" spans="8:10" ht="15.75" customHeight="1">
      <c r="H129"/>
      <c r="J129"/>
    </row>
    <row r="130" spans="8:10" ht="15.75" customHeight="1">
      <c r="H130"/>
      <c r="J130"/>
    </row>
    <row r="131" spans="8:10" ht="15.75" customHeight="1">
      <c r="H131"/>
      <c r="J131"/>
    </row>
    <row r="132" spans="8:10" ht="15.75" customHeight="1">
      <c r="H132"/>
      <c r="J132"/>
    </row>
    <row r="133" spans="8:10" ht="15.75" customHeight="1">
      <c r="H133"/>
      <c r="J133"/>
    </row>
    <row r="134" spans="8:10" ht="15.75" customHeight="1">
      <c r="H134"/>
      <c r="J134"/>
    </row>
    <row r="135" spans="8:10" ht="15.75" customHeight="1">
      <c r="H135"/>
      <c r="J135"/>
    </row>
    <row r="136" spans="8:10" ht="15.75" customHeight="1">
      <c r="H136"/>
      <c r="J136"/>
    </row>
    <row r="137" spans="8:10" ht="15.75" customHeight="1">
      <c r="H137"/>
      <c r="J137"/>
    </row>
    <row r="138" spans="8:10" ht="15.75" customHeight="1">
      <c r="H138"/>
      <c r="J138"/>
    </row>
    <row r="139" spans="8:10" ht="15.75" customHeight="1">
      <c r="H139"/>
      <c r="J139"/>
    </row>
    <row r="140" spans="8:10" ht="15.75" customHeight="1">
      <c r="H140"/>
      <c r="J140"/>
    </row>
    <row r="141" spans="8:10" ht="15.75" customHeight="1">
      <c r="H141"/>
      <c r="J141"/>
    </row>
    <row r="142" spans="8:10" ht="15.75" customHeight="1">
      <c r="H142"/>
      <c r="J142"/>
    </row>
    <row r="143" spans="8:10" ht="15.75" customHeight="1">
      <c r="H143"/>
      <c r="J143"/>
    </row>
    <row r="144" spans="8:10" ht="15.75" customHeight="1">
      <c r="H144"/>
      <c r="J144"/>
    </row>
    <row r="145" spans="8:10" ht="15.75" customHeight="1">
      <c r="H145"/>
      <c r="J145"/>
    </row>
    <row r="146" spans="8:10" ht="15.75" customHeight="1">
      <c r="H146"/>
      <c r="J146"/>
    </row>
    <row r="147" spans="8:10" ht="15.75" customHeight="1">
      <c r="H147"/>
      <c r="J147"/>
    </row>
    <row r="148" spans="8:10" ht="15.75" customHeight="1">
      <c r="H148"/>
      <c r="J148"/>
    </row>
    <row r="149" spans="8:10" ht="15.75" customHeight="1">
      <c r="H149"/>
      <c r="J149"/>
    </row>
    <row r="150" spans="8:10" ht="15.75" customHeight="1">
      <c r="H150"/>
      <c r="J150"/>
    </row>
    <row r="151" spans="8:10" ht="15.75" customHeight="1">
      <c r="H151"/>
      <c r="J151"/>
    </row>
    <row r="152" spans="8:10" ht="15.75" customHeight="1">
      <c r="H152"/>
      <c r="J152"/>
    </row>
    <row r="153" spans="8:10" ht="15.75" customHeight="1">
      <c r="H153"/>
      <c r="J153"/>
    </row>
    <row r="154" spans="8:10" ht="15.75" customHeight="1">
      <c r="H154"/>
      <c r="J154"/>
    </row>
    <row r="155" spans="8:10" ht="15.75" customHeight="1">
      <c r="H155"/>
      <c r="J155"/>
    </row>
    <row r="156" spans="8:10" ht="15.75" customHeight="1">
      <c r="H156"/>
      <c r="J156"/>
    </row>
    <row r="157" spans="8:10" ht="15.75" customHeight="1">
      <c r="H157"/>
      <c r="J157"/>
    </row>
    <row r="158" spans="8:10" ht="15.75" customHeight="1">
      <c r="H158"/>
      <c r="J158"/>
    </row>
    <row r="159" spans="8:10" ht="15.75" customHeight="1">
      <c r="H159"/>
      <c r="J159"/>
    </row>
    <row r="160" spans="8:10" ht="15.75" customHeight="1">
      <c r="H160"/>
      <c r="J160"/>
    </row>
    <row r="161" spans="8:10" ht="15.75" customHeight="1">
      <c r="H161"/>
      <c r="J161"/>
    </row>
    <row r="162" spans="8:10" ht="15.75" customHeight="1">
      <c r="H162"/>
      <c r="J162"/>
    </row>
    <row r="163" spans="8:10" ht="15.75" customHeight="1">
      <c r="H163"/>
      <c r="J163"/>
    </row>
    <row r="164" spans="8:10" ht="15.75" customHeight="1">
      <c r="H164"/>
      <c r="J164"/>
    </row>
    <row r="165" spans="8:10" ht="15.75" customHeight="1">
      <c r="H165"/>
      <c r="J165"/>
    </row>
    <row r="166" spans="8:10" ht="15.75" customHeight="1">
      <c r="H166"/>
      <c r="J166"/>
    </row>
    <row r="167" spans="8:10" ht="15.75" customHeight="1">
      <c r="H167"/>
      <c r="J167"/>
    </row>
    <row r="168" spans="8:10" ht="15.75" customHeight="1">
      <c r="H168"/>
      <c r="J168"/>
    </row>
    <row r="169" spans="8:10" ht="15.75" customHeight="1">
      <c r="H169"/>
      <c r="J169"/>
    </row>
    <row r="170" spans="8:10" ht="15.75" customHeight="1">
      <c r="H170"/>
      <c r="J170"/>
    </row>
    <row r="171" spans="8:10" ht="15" customHeight="1">
      <c r="H171"/>
      <c r="J171"/>
    </row>
    <row r="172" spans="8:10" ht="15" customHeight="1">
      <c r="H172"/>
      <c r="J172"/>
    </row>
    <row r="173" spans="8:10" ht="18" customHeight="1">
      <c r="H173"/>
      <c r="J173"/>
    </row>
    <row r="174" spans="8:10" ht="15.75" customHeight="1">
      <c r="H174"/>
      <c r="J174"/>
    </row>
    <row r="175" spans="8:10" ht="15.75" customHeight="1">
      <c r="H175"/>
      <c r="J175"/>
    </row>
    <row r="176" spans="8:10" ht="15" customHeight="1">
      <c r="H176"/>
      <c r="J176"/>
    </row>
    <row r="177" spans="8:10" ht="15" customHeight="1">
      <c r="H177"/>
      <c r="J177"/>
    </row>
    <row r="178" spans="8:10" ht="15" customHeight="1">
      <c r="H178"/>
      <c r="J178"/>
    </row>
    <row r="179" spans="8:10" ht="15" customHeight="1">
      <c r="H179"/>
      <c r="J179"/>
    </row>
    <row r="180" spans="8:10" ht="15" customHeight="1">
      <c r="H180"/>
      <c r="J180"/>
    </row>
    <row r="181" spans="8:10" ht="15" customHeight="1">
      <c r="H181"/>
      <c r="J181"/>
    </row>
    <row r="182" spans="8:10" ht="15" customHeight="1">
      <c r="H182"/>
      <c r="J182"/>
    </row>
    <row r="183" spans="8:10" ht="15" customHeight="1">
      <c r="H183"/>
      <c r="J183"/>
    </row>
    <row r="184" spans="8:10" ht="15" customHeight="1">
      <c r="H184"/>
      <c r="J184"/>
    </row>
    <row r="185" spans="8:10" ht="15" customHeight="1">
      <c r="H185"/>
      <c r="J185"/>
    </row>
    <row r="186" spans="8:10" ht="15" customHeight="1">
      <c r="H186"/>
      <c r="J186"/>
    </row>
    <row r="187" spans="8:10" ht="15" customHeight="1">
      <c r="H187"/>
      <c r="J187"/>
    </row>
    <row r="188" spans="8:10" ht="15" customHeight="1">
      <c r="H188"/>
      <c r="J188"/>
    </row>
    <row r="189" spans="8:10" ht="15" customHeight="1">
      <c r="H189"/>
      <c r="J189"/>
    </row>
    <row r="190" spans="8:10" ht="15" customHeight="1">
      <c r="H190"/>
      <c r="J190"/>
    </row>
    <row r="191" spans="8:10" ht="15" customHeight="1">
      <c r="H191"/>
      <c r="J191"/>
    </row>
    <row r="192" spans="8:10" ht="15" customHeight="1">
      <c r="H192"/>
      <c r="J192"/>
    </row>
    <row r="193" spans="8:10" ht="15" customHeight="1">
      <c r="H193"/>
      <c r="J193"/>
    </row>
    <row r="194" spans="8:10" ht="15" customHeight="1">
      <c r="H194"/>
      <c r="J194"/>
    </row>
    <row r="195" spans="8:10" ht="15" customHeight="1">
      <c r="H195"/>
      <c r="J195"/>
    </row>
    <row r="196" spans="8:10" ht="15" customHeight="1">
      <c r="H196"/>
      <c r="J196"/>
    </row>
    <row r="197" spans="8:10" ht="15" customHeight="1">
      <c r="H197"/>
      <c r="J197"/>
    </row>
    <row r="198" spans="8:10" ht="15" customHeight="1">
      <c r="H198"/>
      <c r="J198"/>
    </row>
    <row r="199" spans="8:10" ht="15" customHeight="1">
      <c r="H199"/>
      <c r="J199"/>
    </row>
    <row r="200" spans="8:10" ht="15" customHeight="1">
      <c r="H200"/>
      <c r="J200"/>
    </row>
    <row r="201" spans="8:10" ht="15" customHeight="1">
      <c r="H201"/>
      <c r="J201"/>
    </row>
    <row r="202" spans="8:10" ht="15" customHeight="1">
      <c r="H202"/>
      <c r="J202"/>
    </row>
    <row r="203" spans="8:10" ht="15" customHeight="1">
      <c r="H203"/>
      <c r="J203"/>
    </row>
    <row r="204" spans="8:10" ht="15" customHeight="1">
      <c r="H204"/>
      <c r="J204"/>
    </row>
    <row r="205" spans="8:10" ht="15" customHeight="1">
      <c r="H205"/>
      <c r="J205"/>
    </row>
    <row r="206" spans="8:10" ht="15" customHeight="1">
      <c r="H206"/>
      <c r="J206"/>
    </row>
    <row r="207" spans="8:10" ht="15" customHeight="1">
      <c r="H207"/>
      <c r="J207"/>
    </row>
    <row r="208" spans="8:10" ht="15" customHeight="1">
      <c r="H208"/>
      <c r="J208"/>
    </row>
    <row r="209" spans="8:10" ht="15" customHeight="1">
      <c r="H209"/>
      <c r="J209"/>
    </row>
    <row r="210" spans="8:10" ht="15" customHeight="1">
      <c r="H210"/>
      <c r="J210"/>
    </row>
    <row r="211" spans="8:10" ht="15" customHeight="1">
      <c r="H211"/>
      <c r="J211"/>
    </row>
    <row r="212" spans="8:10" ht="15" customHeight="1">
      <c r="H212"/>
      <c r="J212"/>
    </row>
    <row r="213" spans="8:10" ht="15" customHeight="1">
      <c r="H213"/>
      <c r="J213"/>
    </row>
    <row r="214" spans="8:10" ht="15" customHeight="1">
      <c r="H214"/>
      <c r="J214"/>
    </row>
    <row r="215" spans="8:10" ht="15" customHeight="1">
      <c r="H215"/>
      <c r="J215"/>
    </row>
    <row r="216" spans="8:10" ht="15" customHeight="1">
      <c r="H216"/>
      <c r="J216"/>
    </row>
    <row r="217" spans="8:10" ht="15" customHeight="1">
      <c r="H217"/>
      <c r="J217"/>
    </row>
    <row r="218" spans="8:10" ht="15" customHeight="1">
      <c r="H218"/>
      <c r="J218"/>
    </row>
    <row r="219" spans="8:10" ht="15" customHeight="1">
      <c r="H219"/>
      <c r="J219"/>
    </row>
    <row r="220" spans="8:10" ht="15" customHeight="1">
      <c r="H220"/>
      <c r="J220"/>
    </row>
    <row r="221" spans="8:10" ht="15" customHeight="1">
      <c r="H221"/>
      <c r="J221"/>
    </row>
    <row r="222" spans="8:10" ht="15" customHeight="1">
      <c r="H222"/>
      <c r="J222"/>
    </row>
    <row r="223" spans="8:10" ht="15.75" customHeight="1">
      <c r="H223"/>
      <c r="J223"/>
    </row>
    <row r="224" spans="8:10" ht="15.75" customHeight="1">
      <c r="H224"/>
      <c r="J224"/>
    </row>
    <row r="225" spans="8:10" ht="15.75" customHeight="1">
      <c r="H225"/>
      <c r="J225"/>
    </row>
    <row r="226" spans="8:10" ht="18" customHeight="1">
      <c r="H226"/>
      <c r="J226"/>
    </row>
    <row r="227" spans="8:10" ht="15.75" customHeight="1">
      <c r="H227"/>
      <c r="J227"/>
    </row>
    <row r="228" spans="8:10" ht="15.75" customHeight="1">
      <c r="H228"/>
      <c r="J228"/>
    </row>
    <row r="229" spans="8:10" ht="15.75" customHeight="1">
      <c r="H229"/>
      <c r="J229"/>
    </row>
    <row r="230" spans="8:10" ht="15.75" customHeight="1">
      <c r="H230"/>
      <c r="J230"/>
    </row>
    <row r="231" spans="8:10" ht="15.75" customHeight="1">
      <c r="H231"/>
      <c r="J231"/>
    </row>
    <row r="232" spans="8:10" ht="15.75" customHeight="1">
      <c r="H232"/>
      <c r="J232"/>
    </row>
    <row r="233" spans="8:10" ht="15.75" customHeight="1">
      <c r="H233"/>
      <c r="J233"/>
    </row>
    <row r="234" spans="8:10" ht="15.75" customHeight="1">
      <c r="H234"/>
      <c r="J234"/>
    </row>
    <row r="235" spans="8:10" ht="15.75" customHeight="1">
      <c r="H235"/>
      <c r="J235"/>
    </row>
    <row r="236" spans="8:10" ht="15.75" customHeight="1">
      <c r="H236"/>
      <c r="J236"/>
    </row>
    <row r="237" spans="8:10" ht="15.75" customHeight="1">
      <c r="H237"/>
      <c r="J237"/>
    </row>
    <row r="238" spans="8:10" ht="18" customHeight="1">
      <c r="H238"/>
      <c r="J238"/>
    </row>
    <row r="239" spans="8:10" ht="15.75" customHeight="1">
      <c r="H239"/>
      <c r="J239"/>
    </row>
    <row r="240" spans="8:10" ht="15.75" customHeight="1">
      <c r="H240"/>
      <c r="J240"/>
    </row>
    <row r="241" spans="8:10" ht="15.75" customHeight="1">
      <c r="H241"/>
      <c r="J241"/>
    </row>
    <row r="242" spans="8:10" ht="15.75" customHeight="1">
      <c r="H242"/>
      <c r="J242"/>
    </row>
    <row r="243" spans="8:10" ht="16.5" customHeight="1">
      <c r="H243"/>
      <c r="J243"/>
    </row>
    <row r="244" spans="8:10" ht="13.5" customHeight="1">
      <c r="H244"/>
      <c r="J244"/>
    </row>
    <row r="245" spans="8:10" ht="13.5" customHeight="1">
      <c r="H245"/>
      <c r="J245"/>
    </row>
    <row r="246" spans="8:10" ht="13.5" customHeight="1">
      <c r="H246"/>
      <c r="J246"/>
    </row>
    <row r="247" spans="8:10" ht="13.5" customHeight="1">
      <c r="H247"/>
      <c r="J247"/>
    </row>
    <row r="248" spans="8:10" ht="15.75" customHeight="1">
      <c r="H248"/>
      <c r="J248"/>
    </row>
    <row r="249" spans="8:10" ht="15.75" customHeight="1">
      <c r="H249"/>
      <c r="J249"/>
    </row>
    <row r="250" spans="8:10" ht="15.75" customHeight="1">
      <c r="H250"/>
      <c r="J250"/>
    </row>
    <row r="251" spans="8:10" ht="15.75" customHeight="1">
      <c r="H251"/>
      <c r="J251"/>
    </row>
    <row r="252" spans="8:10" ht="15.75" customHeight="1">
      <c r="H252"/>
      <c r="J252"/>
    </row>
    <row r="253" spans="8:10" ht="15.75" customHeight="1">
      <c r="H253"/>
      <c r="J253"/>
    </row>
    <row r="254" spans="8:10" ht="15.75" customHeight="1">
      <c r="H254"/>
      <c r="J254"/>
    </row>
    <row r="255" spans="8:10" ht="15.75" customHeight="1">
      <c r="H255"/>
      <c r="J255"/>
    </row>
    <row r="256" spans="8:10" ht="15.75" customHeight="1">
      <c r="H256"/>
      <c r="J256"/>
    </row>
    <row r="257" spans="8:10" ht="15.75" customHeight="1">
      <c r="H257"/>
      <c r="J257"/>
    </row>
    <row r="258" spans="8:10" ht="15.75" customHeight="1">
      <c r="H258"/>
      <c r="J258"/>
    </row>
    <row r="259" spans="8:10" ht="15.75" customHeight="1">
      <c r="H259"/>
      <c r="J259"/>
    </row>
    <row r="260" spans="8:10" ht="15.75" customHeight="1">
      <c r="H260"/>
      <c r="J260"/>
    </row>
    <row r="261" spans="8:10" ht="15.75" customHeight="1">
      <c r="H261"/>
      <c r="J261"/>
    </row>
    <row r="262" spans="8:10" ht="15.75" customHeight="1">
      <c r="H262"/>
      <c r="J262"/>
    </row>
    <row r="263" spans="8:10" ht="15.75" customHeight="1">
      <c r="H263"/>
      <c r="J263"/>
    </row>
    <row r="264" spans="8:10" ht="15.75" customHeight="1">
      <c r="H264"/>
      <c r="J264"/>
    </row>
    <row r="265" spans="8:10" ht="15.75" customHeight="1">
      <c r="H265"/>
      <c r="J265"/>
    </row>
    <row r="266" spans="8:10" ht="15.75" customHeight="1">
      <c r="H266"/>
      <c r="J266"/>
    </row>
    <row r="267" spans="8:10" ht="15.75" customHeight="1">
      <c r="H267"/>
      <c r="J267"/>
    </row>
    <row r="268" spans="8:10" ht="15.75" customHeight="1">
      <c r="H268"/>
      <c r="J268"/>
    </row>
    <row r="269" spans="8:10" ht="15.75" customHeight="1">
      <c r="H269"/>
      <c r="J269"/>
    </row>
    <row r="270" spans="8:10" ht="15.75" customHeight="1">
      <c r="H270"/>
      <c r="J270"/>
    </row>
    <row r="271" spans="8:10" ht="15.75" customHeight="1">
      <c r="H271"/>
      <c r="J271"/>
    </row>
    <row r="272" spans="8:10" ht="15.75" customHeight="1">
      <c r="H272"/>
      <c r="J272"/>
    </row>
    <row r="273" spans="8:10" ht="15.75" customHeight="1">
      <c r="H273"/>
      <c r="J273"/>
    </row>
    <row r="274" spans="8:10" ht="15.75" customHeight="1">
      <c r="H274"/>
      <c r="J274"/>
    </row>
    <row r="275" spans="8:10" ht="15.75" customHeight="1">
      <c r="H275"/>
      <c r="J275"/>
    </row>
    <row r="276" spans="1:10" ht="15.75" customHeight="1" thickBot="1">
      <c r="A276" s="4"/>
      <c r="H276"/>
      <c r="J276"/>
    </row>
    <row r="277" spans="8:10" ht="18" customHeight="1">
      <c r="H277"/>
      <c r="J277"/>
    </row>
    <row r="278" spans="8:10" ht="15.75" customHeight="1">
      <c r="H278"/>
      <c r="J278"/>
    </row>
    <row r="279" spans="8:10" ht="15.75" customHeight="1">
      <c r="H279"/>
      <c r="J279"/>
    </row>
    <row r="280" spans="8:10" ht="15.75" customHeight="1">
      <c r="H280"/>
      <c r="J280"/>
    </row>
    <row r="281" spans="8:10" ht="15.75" customHeight="1">
      <c r="H281"/>
      <c r="J281"/>
    </row>
    <row r="282" spans="8:10" ht="15.75" customHeight="1">
      <c r="H282"/>
      <c r="J282"/>
    </row>
    <row r="283" spans="8:10" ht="15.75" customHeight="1">
      <c r="H283"/>
      <c r="J283"/>
    </row>
    <row r="284" spans="8:10" ht="15.75" customHeight="1">
      <c r="H284"/>
      <c r="J284"/>
    </row>
    <row r="285" spans="8:10" ht="15.75" customHeight="1">
      <c r="H285"/>
      <c r="J285"/>
    </row>
    <row r="286" spans="8:10" ht="15.75" customHeight="1">
      <c r="H286"/>
      <c r="J286"/>
    </row>
    <row r="287" spans="8:10" ht="15.75" customHeight="1">
      <c r="H287"/>
      <c r="J287"/>
    </row>
    <row r="288" spans="8:10" ht="15.75" customHeight="1">
      <c r="H288"/>
      <c r="J288"/>
    </row>
    <row r="289" spans="8:10" ht="15.75" customHeight="1">
      <c r="H289"/>
      <c r="J289"/>
    </row>
    <row r="290" spans="8:10" ht="15.75" customHeight="1">
      <c r="H290"/>
      <c r="J290"/>
    </row>
    <row r="291" spans="8:10" ht="15.75" customHeight="1">
      <c r="H291"/>
      <c r="J291"/>
    </row>
    <row r="292" spans="8:10" ht="15.75" customHeight="1">
      <c r="H292"/>
      <c r="J292"/>
    </row>
    <row r="293" spans="8:10" ht="15.75" customHeight="1">
      <c r="H293"/>
      <c r="J293"/>
    </row>
    <row r="294" spans="8:10" ht="15.75" customHeight="1">
      <c r="H294"/>
      <c r="J294"/>
    </row>
    <row r="295" spans="8:10" ht="15" customHeight="1">
      <c r="H295"/>
      <c r="J295"/>
    </row>
    <row r="296" spans="8:10" ht="15" customHeight="1">
      <c r="H296"/>
      <c r="J296"/>
    </row>
    <row r="297" spans="8:10" ht="15" customHeight="1">
      <c r="H297"/>
      <c r="J297"/>
    </row>
    <row r="298" spans="8:10" ht="15" customHeight="1">
      <c r="H298"/>
      <c r="J298"/>
    </row>
    <row r="299" spans="8:10" ht="15" customHeight="1">
      <c r="H299"/>
      <c r="J299"/>
    </row>
    <row r="300" spans="8:10" ht="15" customHeight="1">
      <c r="H300"/>
      <c r="J300"/>
    </row>
    <row r="301" spans="8:10" ht="15" customHeight="1">
      <c r="H301"/>
      <c r="J301"/>
    </row>
    <row r="302" spans="8:10" ht="15" customHeight="1">
      <c r="H302"/>
      <c r="J302"/>
    </row>
    <row r="303" spans="8:10" ht="15" customHeight="1">
      <c r="H303"/>
      <c r="J303"/>
    </row>
    <row r="304" spans="8:10" ht="15" customHeight="1">
      <c r="H304"/>
      <c r="J304"/>
    </row>
    <row r="305" spans="8:10" ht="15" customHeight="1">
      <c r="H305"/>
      <c r="J305"/>
    </row>
    <row r="306" spans="8:10" ht="15" customHeight="1">
      <c r="H306"/>
      <c r="J306"/>
    </row>
    <row r="307" spans="8:10" ht="15" customHeight="1">
      <c r="H307"/>
      <c r="J307"/>
    </row>
    <row r="308" spans="8:10" ht="15" customHeight="1">
      <c r="H308"/>
      <c r="J308"/>
    </row>
    <row r="309" spans="8:10" ht="15" customHeight="1">
      <c r="H309"/>
      <c r="J309"/>
    </row>
    <row r="310" spans="8:10" ht="15" customHeight="1">
      <c r="H310"/>
      <c r="J310"/>
    </row>
    <row r="311" spans="8:10" ht="15" customHeight="1">
      <c r="H311"/>
      <c r="J311"/>
    </row>
    <row r="312" spans="8:10" ht="15" customHeight="1">
      <c r="H312"/>
      <c r="J312"/>
    </row>
    <row r="313" spans="8:10" ht="15" customHeight="1">
      <c r="H313"/>
      <c r="J313"/>
    </row>
    <row r="314" spans="8:10" ht="15" customHeight="1">
      <c r="H314"/>
      <c r="J314"/>
    </row>
    <row r="315" spans="8:10" ht="15" customHeight="1">
      <c r="H315"/>
      <c r="J315"/>
    </row>
    <row r="316" spans="8:10" ht="15" customHeight="1">
      <c r="H316"/>
      <c r="J316"/>
    </row>
    <row r="317" spans="8:10" ht="15" customHeight="1">
      <c r="H317"/>
      <c r="J317"/>
    </row>
    <row r="318" spans="8:10" ht="15" customHeight="1">
      <c r="H318"/>
      <c r="J318"/>
    </row>
    <row r="319" spans="8:10" ht="15" customHeight="1">
      <c r="H319"/>
      <c r="J319"/>
    </row>
    <row r="320" spans="8:10" ht="15" customHeight="1">
      <c r="H320"/>
      <c r="J320"/>
    </row>
    <row r="321" spans="8:10" ht="15" customHeight="1">
      <c r="H321"/>
      <c r="J321"/>
    </row>
    <row r="322" spans="8:10" ht="15" customHeight="1">
      <c r="H322"/>
      <c r="J322"/>
    </row>
    <row r="323" spans="8:10" ht="15" customHeight="1">
      <c r="H323"/>
      <c r="J323"/>
    </row>
    <row r="324" spans="8:10" ht="15" customHeight="1">
      <c r="H324"/>
      <c r="J324"/>
    </row>
    <row r="325" spans="8:10" ht="15" customHeight="1">
      <c r="H325"/>
      <c r="J325"/>
    </row>
    <row r="326" spans="8:10" ht="15" customHeight="1">
      <c r="H326"/>
      <c r="J326"/>
    </row>
    <row r="327" spans="8:10" ht="15" customHeight="1">
      <c r="H327"/>
      <c r="J327"/>
    </row>
    <row r="328" spans="8:10" ht="15" customHeight="1">
      <c r="H328"/>
      <c r="J328"/>
    </row>
    <row r="329" spans="8:10" ht="18" customHeight="1">
      <c r="H329"/>
      <c r="J329"/>
    </row>
    <row r="330" spans="8:10" ht="15" customHeight="1">
      <c r="H330"/>
      <c r="J330"/>
    </row>
    <row r="331" spans="8:10" ht="15" customHeight="1">
      <c r="H331"/>
      <c r="J331"/>
    </row>
    <row r="332" spans="8:10" ht="15" customHeight="1">
      <c r="H332"/>
      <c r="J332"/>
    </row>
    <row r="333" spans="8:10" ht="15" customHeight="1">
      <c r="H333"/>
      <c r="J333"/>
    </row>
    <row r="334" spans="8:10" ht="15" customHeight="1">
      <c r="H334"/>
      <c r="J334"/>
    </row>
    <row r="335" spans="8:10" ht="15" customHeight="1">
      <c r="H335"/>
      <c r="J335"/>
    </row>
    <row r="336" spans="8:10" ht="15" customHeight="1">
      <c r="H336"/>
      <c r="J336"/>
    </row>
    <row r="337" spans="8:10" ht="15" customHeight="1">
      <c r="H337"/>
      <c r="J337"/>
    </row>
    <row r="338" spans="8:10" ht="15" customHeight="1">
      <c r="H338"/>
      <c r="J338"/>
    </row>
    <row r="339" spans="8:10" ht="15" customHeight="1">
      <c r="H339"/>
      <c r="J339"/>
    </row>
    <row r="340" spans="8:10" ht="15" customHeight="1">
      <c r="H340"/>
      <c r="J340"/>
    </row>
    <row r="341" spans="8:10" ht="15" customHeight="1">
      <c r="H341"/>
      <c r="J341"/>
    </row>
    <row r="342" spans="8:10" ht="15" customHeight="1">
      <c r="H342"/>
      <c r="J342"/>
    </row>
    <row r="343" spans="8:10" ht="15" customHeight="1">
      <c r="H343"/>
      <c r="J343"/>
    </row>
    <row r="344" spans="8:10" ht="15" customHeight="1">
      <c r="H344"/>
      <c r="J344"/>
    </row>
    <row r="345" spans="8:10" ht="15" customHeight="1">
      <c r="H345"/>
      <c r="J345"/>
    </row>
    <row r="346" spans="8:10" ht="15" customHeight="1">
      <c r="H346"/>
      <c r="J346"/>
    </row>
    <row r="347" spans="8:10" ht="15" customHeight="1">
      <c r="H347"/>
      <c r="J347"/>
    </row>
    <row r="348" spans="8:10" ht="15" customHeight="1">
      <c r="H348"/>
      <c r="J348"/>
    </row>
    <row r="349" spans="8:10" ht="15" customHeight="1">
      <c r="H349"/>
      <c r="J349"/>
    </row>
    <row r="350" spans="8:10" ht="15" customHeight="1">
      <c r="H350"/>
      <c r="J350"/>
    </row>
    <row r="351" spans="8:10" ht="15" customHeight="1">
      <c r="H351"/>
      <c r="J351"/>
    </row>
    <row r="352" spans="8:10" ht="15" customHeight="1">
      <c r="H352"/>
      <c r="J352"/>
    </row>
    <row r="353" spans="8:10" ht="15" customHeight="1">
      <c r="H353"/>
      <c r="J353"/>
    </row>
    <row r="354" spans="8:10" ht="15" customHeight="1">
      <c r="H354"/>
      <c r="J354"/>
    </row>
    <row r="355" spans="8:10" ht="15" customHeight="1">
      <c r="H355"/>
      <c r="J355"/>
    </row>
    <row r="356" spans="8:10" ht="15" customHeight="1">
      <c r="H356"/>
      <c r="J356"/>
    </row>
    <row r="357" spans="8:10" ht="15" customHeight="1">
      <c r="H357"/>
      <c r="J357"/>
    </row>
    <row r="358" spans="8:10" ht="15" customHeight="1">
      <c r="H358"/>
      <c r="J358"/>
    </row>
    <row r="359" spans="8:10" ht="15" customHeight="1">
      <c r="H359"/>
      <c r="J359"/>
    </row>
    <row r="360" spans="8:10" ht="15" customHeight="1">
      <c r="H360"/>
      <c r="J360"/>
    </row>
    <row r="361" spans="8:10" ht="15" customHeight="1">
      <c r="H361"/>
      <c r="J361"/>
    </row>
    <row r="362" spans="8:10" ht="15.75" customHeight="1">
      <c r="H362"/>
      <c r="J362"/>
    </row>
    <row r="363" spans="8:10" ht="15.75" customHeight="1">
      <c r="H363"/>
      <c r="J363"/>
    </row>
    <row r="364" spans="8:10" ht="15.75" customHeight="1">
      <c r="H364"/>
      <c r="J364"/>
    </row>
    <row r="365" spans="8:10" ht="15.75" customHeight="1">
      <c r="H365"/>
      <c r="J365"/>
    </row>
    <row r="366" spans="8:10" ht="15.75" customHeight="1">
      <c r="H366"/>
      <c r="J366"/>
    </row>
    <row r="367" spans="8:10" ht="15.75" customHeight="1">
      <c r="H367"/>
      <c r="J367"/>
    </row>
    <row r="368" spans="8:10" ht="15.75" customHeight="1">
      <c r="H368"/>
      <c r="J368"/>
    </row>
    <row r="369" spans="8:10" ht="15.75" customHeight="1">
      <c r="H369"/>
      <c r="J369"/>
    </row>
    <row r="370" spans="8:10" ht="15.75" customHeight="1">
      <c r="H370"/>
      <c r="J370"/>
    </row>
    <row r="371" spans="8:10" ht="15.75" customHeight="1">
      <c r="H371"/>
      <c r="J371"/>
    </row>
    <row r="372" spans="8:10" ht="15.75" customHeight="1">
      <c r="H372"/>
      <c r="J372"/>
    </row>
    <row r="373" spans="8:10" ht="15.75" customHeight="1">
      <c r="H373"/>
      <c r="J373"/>
    </row>
    <row r="374" spans="8:10" ht="15.75" customHeight="1">
      <c r="H374"/>
      <c r="J374"/>
    </row>
    <row r="375" spans="8:10" ht="15.75" customHeight="1">
      <c r="H375"/>
      <c r="J375"/>
    </row>
    <row r="376" spans="8:10" ht="15.75" customHeight="1">
      <c r="H376"/>
      <c r="J376"/>
    </row>
    <row r="377" spans="8:10" ht="15.75" customHeight="1">
      <c r="H377"/>
      <c r="J377"/>
    </row>
    <row r="378" spans="8:10" ht="15.75" customHeight="1">
      <c r="H378"/>
      <c r="J378"/>
    </row>
    <row r="379" spans="8:10" ht="15.75" customHeight="1">
      <c r="H379"/>
      <c r="J379"/>
    </row>
    <row r="380" spans="8:10" ht="15.75" customHeight="1">
      <c r="H380"/>
      <c r="J380"/>
    </row>
    <row r="381" spans="2:10" ht="15.75" customHeight="1">
      <c r="B381" s="2"/>
      <c r="H381"/>
      <c r="J381"/>
    </row>
    <row r="382" spans="8:10" ht="15.75" customHeight="1">
      <c r="H382"/>
      <c r="J382"/>
    </row>
    <row r="383" spans="8:10" ht="15.75" customHeight="1">
      <c r="H383"/>
      <c r="J383"/>
    </row>
    <row r="384" spans="8:10" ht="15.75" customHeight="1">
      <c r="H384"/>
      <c r="J384"/>
    </row>
    <row r="385" spans="8:10" ht="15.75" customHeight="1">
      <c r="H385"/>
      <c r="J385"/>
    </row>
    <row r="386" spans="8:10" ht="15.75" customHeight="1">
      <c r="H386"/>
      <c r="J386"/>
    </row>
    <row r="387" spans="8:10" ht="15.75" customHeight="1">
      <c r="H387"/>
      <c r="J387"/>
    </row>
    <row r="388" spans="8:10" ht="15.75" customHeight="1">
      <c r="H388"/>
      <c r="J388"/>
    </row>
    <row r="389" spans="8:10" ht="15.75" customHeight="1">
      <c r="H389"/>
      <c r="J389"/>
    </row>
    <row r="390" spans="8:10" ht="15.75" customHeight="1">
      <c r="H390"/>
      <c r="J390"/>
    </row>
    <row r="391" spans="8:10" ht="15.75" customHeight="1">
      <c r="H391"/>
      <c r="J391"/>
    </row>
    <row r="392" spans="8:10" ht="15.75" customHeight="1">
      <c r="H392"/>
      <c r="J392"/>
    </row>
    <row r="393" spans="8:10" ht="15.75" customHeight="1">
      <c r="H393"/>
      <c r="J393"/>
    </row>
    <row r="394" spans="8:10" ht="15.75" customHeight="1">
      <c r="H394"/>
      <c r="J394"/>
    </row>
    <row r="395" spans="8:10" ht="15.75" customHeight="1">
      <c r="H395"/>
      <c r="J395"/>
    </row>
    <row r="396" spans="8:10" ht="15.75" customHeight="1">
      <c r="H396"/>
      <c r="J396"/>
    </row>
    <row r="397" spans="8:10" ht="15.75" customHeight="1">
      <c r="H397"/>
      <c r="J397"/>
    </row>
    <row r="398" spans="8:10" ht="15.75" customHeight="1">
      <c r="H398"/>
      <c r="J398"/>
    </row>
    <row r="399" spans="8:10" ht="15.75" customHeight="1">
      <c r="H399"/>
      <c r="J399"/>
    </row>
    <row r="400" spans="8:10" ht="15.75" customHeight="1">
      <c r="H400"/>
      <c r="J400"/>
    </row>
    <row r="401" spans="8:10" ht="15.75" customHeight="1">
      <c r="H401"/>
      <c r="J401"/>
    </row>
    <row r="402" spans="2:10" ht="15.75" customHeight="1">
      <c r="B402" s="2"/>
      <c r="H402"/>
      <c r="J402"/>
    </row>
    <row r="403" spans="2:10" ht="15.75" customHeight="1">
      <c r="B403" s="2"/>
      <c r="H403"/>
      <c r="J403"/>
    </row>
    <row r="404" spans="8:10" ht="15.75" customHeight="1">
      <c r="H404"/>
      <c r="J404"/>
    </row>
    <row r="405" spans="8:10" ht="15.75" customHeight="1">
      <c r="H405"/>
      <c r="J405"/>
    </row>
    <row r="406" spans="8:10" ht="15.75" customHeight="1">
      <c r="H406"/>
      <c r="J406"/>
    </row>
    <row r="407" spans="8:10" ht="15.75" customHeight="1">
      <c r="H407"/>
      <c r="J407"/>
    </row>
    <row r="408" spans="8:10" ht="15.75" customHeight="1">
      <c r="H408"/>
      <c r="J408"/>
    </row>
    <row r="409" spans="8:10" ht="15.75" customHeight="1">
      <c r="H409"/>
      <c r="J409"/>
    </row>
    <row r="410" spans="8:10" ht="15.75" customHeight="1">
      <c r="H410"/>
      <c r="J410"/>
    </row>
    <row r="411" spans="8:10" ht="15.75" customHeight="1">
      <c r="H411"/>
      <c r="J411"/>
    </row>
    <row r="412" spans="8:10" ht="15.75" customHeight="1">
      <c r="H412"/>
      <c r="J412"/>
    </row>
    <row r="413" spans="8:10" ht="15.75" customHeight="1">
      <c r="H413"/>
      <c r="J413"/>
    </row>
    <row r="414" spans="8:10" ht="15.75" customHeight="1">
      <c r="H414"/>
      <c r="J414"/>
    </row>
    <row r="415" spans="8:10" ht="15.75" customHeight="1">
      <c r="H415"/>
      <c r="J415"/>
    </row>
    <row r="416" spans="8:10" ht="15.75" customHeight="1">
      <c r="H416"/>
      <c r="J416"/>
    </row>
    <row r="417" spans="8:10" ht="15.75" customHeight="1">
      <c r="H417"/>
      <c r="J417"/>
    </row>
    <row r="418" spans="8:10" ht="15.75" customHeight="1">
      <c r="H418"/>
      <c r="J418"/>
    </row>
    <row r="419" spans="8:10" ht="15.75" customHeight="1">
      <c r="H419"/>
      <c r="J419"/>
    </row>
    <row r="420" spans="8:10" ht="15.75" customHeight="1">
      <c r="H420"/>
      <c r="J420"/>
    </row>
    <row r="421" spans="8:10" ht="15.75" customHeight="1">
      <c r="H421"/>
      <c r="J421"/>
    </row>
    <row r="422" spans="8:10" ht="13.5" customHeight="1">
      <c r="H422"/>
      <c r="J422"/>
    </row>
    <row r="423" spans="8:10" ht="13.5" customHeight="1">
      <c r="H423"/>
      <c r="J423"/>
    </row>
    <row r="424" spans="8:10" ht="13.5" customHeight="1">
      <c r="H424"/>
      <c r="J424"/>
    </row>
    <row r="425" spans="8:10" ht="13.5" customHeight="1">
      <c r="H425"/>
      <c r="J425"/>
    </row>
    <row r="426" spans="8:10" ht="13.5" customHeight="1">
      <c r="H426"/>
      <c r="J426"/>
    </row>
    <row r="427" spans="8:10" ht="13.5" customHeight="1">
      <c r="H427"/>
      <c r="J427"/>
    </row>
    <row r="428" spans="8:10" ht="13.5" customHeight="1">
      <c r="H428"/>
      <c r="J428"/>
    </row>
    <row r="429" spans="8:10" ht="13.5" customHeight="1">
      <c r="H429"/>
      <c r="J429"/>
    </row>
    <row r="430" spans="8:10" ht="13.5" customHeight="1">
      <c r="H430"/>
      <c r="J430"/>
    </row>
    <row r="431" spans="8:10" ht="13.5" customHeight="1">
      <c r="H431"/>
      <c r="J431"/>
    </row>
    <row r="432" spans="8:10" ht="13.5" customHeight="1">
      <c r="H432"/>
      <c r="J432"/>
    </row>
    <row r="433" spans="8:10" ht="13.5" customHeight="1">
      <c r="H433"/>
      <c r="J433"/>
    </row>
    <row r="434" spans="8:10" ht="13.5" customHeight="1">
      <c r="H434"/>
      <c r="J434"/>
    </row>
    <row r="435" spans="8:10" ht="13.5" customHeight="1">
      <c r="H435"/>
      <c r="J435"/>
    </row>
    <row r="436" spans="8:10" ht="13.5" customHeight="1">
      <c r="H436"/>
      <c r="J436"/>
    </row>
    <row r="437" spans="8:10" ht="13.5" customHeight="1">
      <c r="H437"/>
      <c r="J437"/>
    </row>
    <row r="438" spans="8:10" ht="13.5" customHeight="1">
      <c r="H438"/>
      <c r="J438"/>
    </row>
    <row r="439" spans="8:10" ht="13.5" customHeight="1">
      <c r="H439"/>
      <c r="J439"/>
    </row>
    <row r="440" spans="8:10" ht="13.5" customHeight="1">
      <c r="H440"/>
      <c r="J440"/>
    </row>
    <row r="441" spans="8:10" ht="13.5" customHeight="1">
      <c r="H441"/>
      <c r="J441"/>
    </row>
    <row r="442" spans="8:10" ht="13.5" customHeight="1">
      <c r="H442"/>
      <c r="J442"/>
    </row>
    <row r="443" spans="8:10" ht="13.5" customHeight="1">
      <c r="H443"/>
      <c r="J443"/>
    </row>
    <row r="444" spans="8:10" ht="13.5" customHeight="1">
      <c r="H444"/>
      <c r="J444"/>
    </row>
    <row r="445" spans="8:10" ht="13.5" customHeight="1">
      <c r="H445"/>
      <c r="J445"/>
    </row>
    <row r="446" spans="8:10" ht="13.5" customHeight="1">
      <c r="H446"/>
      <c r="J446"/>
    </row>
    <row r="447" spans="8:10" ht="13.5" customHeight="1">
      <c r="H447"/>
      <c r="J447"/>
    </row>
    <row r="448" spans="8:10" ht="13.5" customHeight="1">
      <c r="H448"/>
      <c r="J448"/>
    </row>
    <row r="449" spans="8:10" ht="13.5" customHeight="1">
      <c r="H449"/>
      <c r="J449"/>
    </row>
    <row r="450" spans="8:10" ht="13.5" customHeight="1">
      <c r="H450"/>
      <c r="J450"/>
    </row>
    <row r="451" spans="8:10" ht="13.5" customHeight="1">
      <c r="H451"/>
      <c r="J451"/>
    </row>
    <row r="452" spans="8:10" ht="15" customHeight="1">
      <c r="H452"/>
      <c r="J452"/>
    </row>
    <row r="453" spans="8:10" ht="15" customHeight="1">
      <c r="H453"/>
      <c r="J453"/>
    </row>
    <row r="454" spans="8:10" ht="15" customHeight="1">
      <c r="H454"/>
      <c r="J454"/>
    </row>
    <row r="455" spans="8:10" ht="15" customHeight="1">
      <c r="H455"/>
      <c r="J455"/>
    </row>
    <row r="456" spans="8:10" ht="15" customHeight="1">
      <c r="H456"/>
      <c r="J456"/>
    </row>
    <row r="457" spans="8:10" ht="15" customHeight="1">
      <c r="H457"/>
      <c r="J457"/>
    </row>
    <row r="458" spans="8:10" ht="15" customHeight="1">
      <c r="H458"/>
      <c r="J458"/>
    </row>
    <row r="459" spans="8:10" ht="15" customHeight="1">
      <c r="H459"/>
      <c r="J459"/>
    </row>
    <row r="460" spans="8:10" ht="15" customHeight="1">
      <c r="H460"/>
      <c r="J460"/>
    </row>
    <row r="461" spans="8:10" ht="15" customHeight="1">
      <c r="H461"/>
      <c r="J461"/>
    </row>
    <row r="462" spans="8:10" ht="15" customHeight="1">
      <c r="H462"/>
      <c r="J462"/>
    </row>
    <row r="463" spans="8:10" ht="15" customHeight="1">
      <c r="H463"/>
      <c r="J463"/>
    </row>
    <row r="464" spans="8:10" ht="15" customHeight="1">
      <c r="H464"/>
      <c r="J464"/>
    </row>
    <row r="465" spans="8:10" ht="15" customHeight="1">
      <c r="H465"/>
      <c r="J465"/>
    </row>
    <row r="466" spans="8:10" ht="15" customHeight="1">
      <c r="H466"/>
      <c r="J466"/>
    </row>
    <row r="467" spans="8:10" ht="15" customHeight="1">
      <c r="H467"/>
      <c r="J467"/>
    </row>
    <row r="468" spans="8:10" ht="15" customHeight="1">
      <c r="H468"/>
      <c r="J468"/>
    </row>
    <row r="469" spans="1:10" ht="15" customHeight="1">
      <c r="A469" s="1"/>
      <c r="H469"/>
      <c r="J469"/>
    </row>
    <row r="470" spans="1:10" ht="15" customHeight="1">
      <c r="A470" s="1"/>
      <c r="H470"/>
      <c r="J470"/>
    </row>
    <row r="471" spans="1:10" ht="15" customHeight="1">
      <c r="A471" s="1"/>
      <c r="H471"/>
      <c r="J471"/>
    </row>
    <row r="472" spans="1:10" ht="15" customHeight="1">
      <c r="A472" s="1"/>
      <c r="H472"/>
      <c r="J472"/>
    </row>
    <row r="473" spans="1:10" ht="15" customHeight="1">
      <c r="A473" s="1"/>
      <c r="H473"/>
      <c r="J473"/>
    </row>
    <row r="474" spans="1:10" ht="15" customHeight="1">
      <c r="A474" s="1"/>
      <c r="H474"/>
      <c r="J474"/>
    </row>
    <row r="475" spans="1:10" ht="15" customHeight="1">
      <c r="A475" s="1"/>
      <c r="H475"/>
      <c r="J475"/>
    </row>
    <row r="476" spans="1:10" ht="15" customHeight="1">
      <c r="A476" s="1"/>
      <c r="H476"/>
      <c r="J476"/>
    </row>
    <row r="477" spans="1:10" ht="15" customHeight="1">
      <c r="A477" s="1"/>
      <c r="H477"/>
      <c r="J477"/>
    </row>
    <row r="478" spans="1:10" ht="15" customHeight="1">
      <c r="A478" s="1"/>
      <c r="H478"/>
      <c r="J478"/>
    </row>
    <row r="479" spans="1:10" ht="15" customHeight="1">
      <c r="A479" s="1"/>
      <c r="H479"/>
      <c r="J479"/>
    </row>
    <row r="480" spans="1:10" ht="15" customHeight="1">
      <c r="A480" s="1"/>
      <c r="H480"/>
      <c r="J480"/>
    </row>
    <row r="481" spans="1:10" ht="15" customHeight="1">
      <c r="A481" s="1"/>
      <c r="H481"/>
      <c r="J481"/>
    </row>
    <row r="482" spans="1:10" ht="15" customHeight="1">
      <c r="A482" s="1"/>
      <c r="H482"/>
      <c r="J482"/>
    </row>
    <row r="483" spans="1:10" ht="15" customHeight="1">
      <c r="A483" s="1"/>
      <c r="H483"/>
      <c r="J483"/>
    </row>
    <row r="484" spans="1:10" ht="15" customHeight="1">
      <c r="A484" s="1"/>
      <c r="H484"/>
      <c r="J484"/>
    </row>
    <row r="485" spans="1:10" ht="15" customHeight="1">
      <c r="A485" s="1"/>
      <c r="H485"/>
      <c r="J485"/>
    </row>
    <row r="486" spans="1:10" ht="15" customHeight="1">
      <c r="A486" s="1"/>
      <c r="H486"/>
      <c r="J486"/>
    </row>
    <row r="487" spans="1:10" ht="12.75">
      <c r="A487" s="1"/>
      <c r="H487"/>
      <c r="J487"/>
    </row>
    <row r="488" spans="1:10" ht="12.75">
      <c r="A488" s="1"/>
      <c r="H488"/>
      <c r="J488"/>
    </row>
    <row r="489" spans="1:10" ht="12.75">
      <c r="A489" s="1"/>
      <c r="H489"/>
      <c r="J489"/>
    </row>
    <row r="490" spans="1:10" ht="12.75">
      <c r="A490" s="1"/>
      <c r="H490"/>
      <c r="J490"/>
    </row>
    <row r="491" spans="1:10" ht="12.75">
      <c r="A491" s="1"/>
      <c r="H491"/>
      <c r="J491"/>
    </row>
    <row r="492" spans="1:10" ht="12.75">
      <c r="A492" s="1"/>
      <c r="H492"/>
      <c r="J492"/>
    </row>
    <row r="493" spans="1:10" ht="13.5" customHeight="1">
      <c r="A493" s="1"/>
      <c r="H493"/>
      <c r="J493"/>
    </row>
    <row r="494" spans="1:10" ht="13.5" customHeight="1">
      <c r="A494" s="1"/>
      <c r="H494"/>
      <c r="J494"/>
    </row>
    <row r="495" spans="1:10" ht="13.5" customHeight="1">
      <c r="A495" s="1"/>
      <c r="H495"/>
      <c r="J495"/>
    </row>
    <row r="496" spans="1:10" ht="13.5" customHeight="1">
      <c r="A496" s="1"/>
      <c r="H496"/>
      <c r="J496"/>
    </row>
    <row r="497" spans="1:10" ht="13.5" customHeight="1">
      <c r="A497" s="1"/>
      <c r="H497"/>
      <c r="J497"/>
    </row>
    <row r="498" spans="1:10" ht="13.5" customHeight="1">
      <c r="A498" s="1"/>
      <c r="H498"/>
      <c r="J498"/>
    </row>
    <row r="499" spans="1:10" ht="13.5" customHeight="1">
      <c r="A499" s="1"/>
      <c r="H499"/>
      <c r="J499"/>
    </row>
    <row r="500" spans="1:10" ht="13.5" customHeight="1">
      <c r="A500" s="1"/>
      <c r="H500"/>
      <c r="J500"/>
    </row>
    <row r="501" spans="1:10" ht="13.5" customHeight="1">
      <c r="A501" s="1"/>
      <c r="H501"/>
      <c r="J501"/>
    </row>
    <row r="502" spans="1:10" ht="13.5" customHeight="1">
      <c r="A502" s="1"/>
      <c r="H502"/>
      <c r="J502"/>
    </row>
    <row r="503" spans="1:10" ht="13.5" customHeight="1">
      <c r="A503" s="1"/>
      <c r="H503"/>
      <c r="J503"/>
    </row>
    <row r="504" spans="1:10" ht="13.5" customHeight="1">
      <c r="A504" s="1"/>
      <c r="H504"/>
      <c r="J504"/>
    </row>
    <row r="505" spans="1:10" ht="13.5" customHeight="1">
      <c r="A505" s="1"/>
      <c r="H505"/>
      <c r="J505"/>
    </row>
    <row r="506" spans="1:10" ht="13.5" customHeight="1">
      <c r="A506" s="1"/>
      <c r="H506"/>
      <c r="J506"/>
    </row>
    <row r="507" spans="1:10" ht="13.5" customHeight="1">
      <c r="A507" s="1"/>
      <c r="H507"/>
      <c r="J507"/>
    </row>
    <row r="508" spans="1:10" ht="13.5" customHeight="1">
      <c r="A508" s="1"/>
      <c r="H508"/>
      <c r="J508"/>
    </row>
    <row r="509" spans="1:10" ht="13.5" customHeight="1">
      <c r="A509" s="1"/>
      <c r="H509"/>
      <c r="J509"/>
    </row>
    <row r="510" spans="1:10" ht="13.5" customHeight="1">
      <c r="A510" s="1"/>
      <c r="H510"/>
      <c r="J510"/>
    </row>
    <row r="511" spans="1:10" ht="13.5" customHeight="1">
      <c r="A511" s="1"/>
      <c r="H511"/>
      <c r="J511"/>
    </row>
    <row r="512" spans="1:10" ht="13.5" customHeight="1">
      <c r="A512" s="1"/>
      <c r="H512"/>
      <c r="J512"/>
    </row>
    <row r="513" spans="1:10" ht="13.5" customHeight="1">
      <c r="A513" s="1"/>
      <c r="H513"/>
      <c r="J513"/>
    </row>
    <row r="514" spans="1:10" ht="13.5" customHeight="1">
      <c r="A514" s="1"/>
      <c r="H514"/>
      <c r="J514"/>
    </row>
    <row r="515" spans="1:10" ht="13.5" customHeight="1">
      <c r="A515" s="1"/>
      <c r="H515"/>
      <c r="J515"/>
    </row>
    <row r="516" spans="1:10" ht="13.5" customHeight="1">
      <c r="A516" s="1"/>
      <c r="H516"/>
      <c r="J516"/>
    </row>
    <row r="517" spans="1:10" ht="13.5" customHeight="1">
      <c r="A517" s="1"/>
      <c r="H517"/>
      <c r="J517"/>
    </row>
    <row r="518" spans="1:10" ht="13.5" customHeight="1">
      <c r="A518" s="1"/>
      <c r="H518"/>
      <c r="J518"/>
    </row>
    <row r="519" spans="1:10" ht="13.5" customHeight="1">
      <c r="A519" s="1"/>
      <c r="H519"/>
      <c r="J519"/>
    </row>
    <row r="520" spans="1:10" ht="13.5" customHeight="1">
      <c r="A520" s="1"/>
      <c r="H520"/>
      <c r="J520"/>
    </row>
    <row r="521" spans="1:10" ht="13.5" customHeight="1">
      <c r="A521" s="1"/>
      <c r="H521"/>
      <c r="J521"/>
    </row>
    <row r="522" spans="1:10" ht="13.5" customHeight="1">
      <c r="A522" s="1"/>
      <c r="H522"/>
      <c r="J522"/>
    </row>
    <row r="523" spans="1:10" ht="13.5" customHeight="1">
      <c r="A523" s="1"/>
      <c r="H523"/>
      <c r="J523"/>
    </row>
    <row r="524" spans="1:10" ht="13.5" customHeight="1">
      <c r="A524" s="1"/>
      <c r="H524"/>
      <c r="J524"/>
    </row>
    <row r="525" spans="1:10" ht="13.5" customHeight="1">
      <c r="A525" s="1"/>
      <c r="H525"/>
      <c r="J525"/>
    </row>
    <row r="526" spans="1:10" ht="13.5" customHeight="1">
      <c r="A526" s="1"/>
      <c r="H526"/>
      <c r="J526"/>
    </row>
    <row r="527" spans="1:10" ht="13.5" customHeight="1">
      <c r="A527" s="1"/>
      <c r="H527"/>
      <c r="J527"/>
    </row>
    <row r="528" spans="1:10" ht="13.5" customHeight="1">
      <c r="A528" s="1"/>
      <c r="H528"/>
      <c r="J528"/>
    </row>
    <row r="529" spans="1:10" ht="13.5" customHeight="1">
      <c r="A529" s="1"/>
      <c r="H529"/>
      <c r="J529"/>
    </row>
    <row r="530" spans="1:10" ht="13.5" customHeight="1">
      <c r="A530" s="1"/>
      <c r="H530"/>
      <c r="J530"/>
    </row>
    <row r="531" spans="1:10" ht="13.5" customHeight="1">
      <c r="A531" s="1"/>
      <c r="H531"/>
      <c r="J531"/>
    </row>
    <row r="532" spans="1:10" ht="13.5" customHeight="1">
      <c r="A532" s="1"/>
      <c r="H532"/>
      <c r="J532"/>
    </row>
    <row r="533" spans="1:10" ht="13.5" customHeight="1">
      <c r="A533" s="1"/>
      <c r="H533"/>
      <c r="J533"/>
    </row>
    <row r="534" spans="1:10" ht="13.5" customHeight="1">
      <c r="A534" s="1"/>
      <c r="H534"/>
      <c r="J534"/>
    </row>
    <row r="535" spans="1:10" ht="13.5" customHeight="1">
      <c r="A535" s="1"/>
      <c r="H535"/>
      <c r="J535"/>
    </row>
    <row r="536" spans="1:10" ht="13.5" customHeight="1">
      <c r="A536" s="1"/>
      <c r="H536"/>
      <c r="J536"/>
    </row>
    <row r="537" spans="1:10" ht="13.5" customHeight="1">
      <c r="A537" s="1"/>
      <c r="H537"/>
      <c r="J537"/>
    </row>
    <row r="538" spans="1:10" ht="13.5" customHeight="1">
      <c r="A538" s="1"/>
      <c r="H538"/>
      <c r="J538"/>
    </row>
    <row r="539" spans="1:10" ht="13.5" customHeight="1">
      <c r="A539" s="1"/>
      <c r="H539"/>
      <c r="J539"/>
    </row>
    <row r="540" spans="1:10" ht="13.5" customHeight="1">
      <c r="A540" s="1"/>
      <c r="H540"/>
      <c r="J540"/>
    </row>
    <row r="541" spans="1:10" ht="13.5" customHeight="1">
      <c r="A541" s="1"/>
      <c r="H541"/>
      <c r="J541"/>
    </row>
    <row r="542" spans="1:10" ht="13.5" customHeight="1">
      <c r="A542" s="1"/>
      <c r="H542"/>
      <c r="J542"/>
    </row>
    <row r="543" spans="1:10" ht="13.5" customHeight="1">
      <c r="A543" s="1"/>
      <c r="H543"/>
      <c r="J543"/>
    </row>
    <row r="544" spans="1:10" ht="13.5" customHeight="1">
      <c r="A544" s="1"/>
      <c r="H544"/>
      <c r="J544"/>
    </row>
    <row r="545" spans="1:10" ht="13.5" customHeight="1">
      <c r="A545" s="1"/>
      <c r="H545"/>
      <c r="J545"/>
    </row>
    <row r="546" spans="1:10" ht="13.5" customHeight="1">
      <c r="A546" s="1"/>
      <c r="H546"/>
      <c r="J546"/>
    </row>
    <row r="547" spans="1:10" ht="13.5" customHeight="1">
      <c r="A547" s="1"/>
      <c r="H547"/>
      <c r="J547"/>
    </row>
    <row r="548" spans="1:10" ht="13.5" customHeight="1">
      <c r="A548" s="1"/>
      <c r="H548"/>
      <c r="J548"/>
    </row>
    <row r="549" spans="1:10" ht="13.5" customHeight="1">
      <c r="A549" s="1"/>
      <c r="H549"/>
      <c r="J549"/>
    </row>
    <row r="550" spans="1:10" ht="13.5" customHeight="1">
      <c r="A550" s="1"/>
      <c r="H550"/>
      <c r="J550"/>
    </row>
    <row r="551" spans="1:10" ht="13.5" customHeight="1">
      <c r="A551" s="1"/>
      <c r="H551"/>
      <c r="J551"/>
    </row>
    <row r="552" spans="1:10" ht="13.5" customHeight="1">
      <c r="A552" s="1"/>
      <c r="H552"/>
      <c r="J552"/>
    </row>
    <row r="553" spans="1:10" ht="13.5" customHeight="1">
      <c r="A553" s="1"/>
      <c r="H553"/>
      <c r="J553"/>
    </row>
    <row r="554" spans="1:10" ht="13.5" customHeight="1">
      <c r="A554" s="1"/>
      <c r="H554"/>
      <c r="J554"/>
    </row>
    <row r="555" spans="1:10" ht="13.5" customHeight="1">
      <c r="A555" s="1"/>
      <c r="H555"/>
      <c r="J555"/>
    </row>
    <row r="556" spans="1:10" ht="13.5" customHeight="1">
      <c r="A556" s="1"/>
      <c r="H556"/>
      <c r="J556"/>
    </row>
    <row r="557" spans="1:10" ht="13.5" customHeight="1">
      <c r="A557" s="1"/>
      <c r="H557"/>
      <c r="J557"/>
    </row>
    <row r="558" spans="1:10" ht="13.5" customHeight="1">
      <c r="A558" s="1"/>
      <c r="H558"/>
      <c r="J558"/>
    </row>
    <row r="559" spans="1:10" ht="13.5" customHeight="1">
      <c r="A559" s="1"/>
      <c r="H559"/>
      <c r="J559"/>
    </row>
    <row r="560" spans="1:10" ht="13.5" customHeight="1">
      <c r="A560" s="1"/>
      <c r="H560"/>
      <c r="J560"/>
    </row>
    <row r="561" spans="1:10" ht="13.5" customHeight="1">
      <c r="A561" s="1"/>
      <c r="H561"/>
      <c r="J561"/>
    </row>
    <row r="562" spans="1:10" ht="13.5" customHeight="1">
      <c r="A562" s="1"/>
      <c r="H562"/>
      <c r="J562"/>
    </row>
    <row r="563" spans="1:10" ht="13.5" customHeight="1">
      <c r="A563" s="1"/>
      <c r="H563"/>
      <c r="J563"/>
    </row>
    <row r="564" spans="1:10" ht="13.5" customHeight="1">
      <c r="A564" s="1"/>
      <c r="H564"/>
      <c r="J564"/>
    </row>
    <row r="565" spans="1:10" ht="13.5" customHeight="1">
      <c r="A565" s="1"/>
      <c r="H565"/>
      <c r="J565"/>
    </row>
    <row r="566" spans="1:10" ht="13.5" customHeight="1">
      <c r="A566" s="1"/>
      <c r="H566"/>
      <c r="J566"/>
    </row>
    <row r="567" spans="1:10" ht="13.5" customHeight="1">
      <c r="A567" s="1"/>
      <c r="H567"/>
      <c r="J567"/>
    </row>
    <row r="568" spans="1:10" ht="13.5" customHeight="1">
      <c r="A568" s="1"/>
      <c r="H568"/>
      <c r="J568"/>
    </row>
    <row r="569" spans="1:10" ht="13.5" customHeight="1">
      <c r="A569" s="1"/>
      <c r="H569"/>
      <c r="J569"/>
    </row>
    <row r="570" spans="1:10" ht="13.5" customHeight="1">
      <c r="A570" s="1"/>
      <c r="H570"/>
      <c r="J570"/>
    </row>
    <row r="571" spans="1:10" ht="13.5" customHeight="1">
      <c r="A571" s="1"/>
      <c r="H571"/>
      <c r="J571"/>
    </row>
    <row r="572" spans="1:10" ht="13.5" customHeight="1">
      <c r="A572" s="1"/>
      <c r="H572"/>
      <c r="J572"/>
    </row>
    <row r="573" spans="1:10" ht="13.5" customHeight="1">
      <c r="A573" s="1"/>
      <c r="H573"/>
      <c r="J573"/>
    </row>
    <row r="574" spans="1:10" ht="13.5" customHeight="1">
      <c r="A574" s="1"/>
      <c r="H574"/>
      <c r="J574"/>
    </row>
    <row r="575" spans="1:10" ht="13.5" customHeight="1">
      <c r="A575" s="1"/>
      <c r="H575"/>
      <c r="J575"/>
    </row>
    <row r="576" spans="1:10" ht="13.5" customHeight="1">
      <c r="A576" s="1"/>
      <c r="H576"/>
      <c r="J576"/>
    </row>
    <row r="577" spans="1:10" ht="13.5" customHeight="1">
      <c r="A577" s="1"/>
      <c r="H577"/>
      <c r="J577"/>
    </row>
    <row r="578" spans="1:10" ht="13.5" customHeight="1">
      <c r="A578" s="1"/>
      <c r="H578"/>
      <c r="J578"/>
    </row>
    <row r="579" spans="1:10" ht="13.5" customHeight="1">
      <c r="A579" s="1"/>
      <c r="H579"/>
      <c r="J579"/>
    </row>
    <row r="580" spans="1:10" ht="13.5" customHeight="1">
      <c r="A580" s="1"/>
      <c r="H580"/>
      <c r="J580"/>
    </row>
    <row r="581" spans="1:10" ht="13.5" customHeight="1">
      <c r="A581" s="1"/>
      <c r="H581"/>
      <c r="J581"/>
    </row>
    <row r="582" spans="1:10" ht="13.5" customHeight="1">
      <c r="A582" s="1"/>
      <c r="H582"/>
      <c r="J582"/>
    </row>
    <row r="583" spans="1:10" ht="13.5" customHeight="1">
      <c r="A583" s="1"/>
      <c r="H583"/>
      <c r="J583"/>
    </row>
    <row r="584" spans="1:10" ht="13.5" customHeight="1">
      <c r="A584" s="1"/>
      <c r="H584"/>
      <c r="J584"/>
    </row>
    <row r="585" spans="1:10" ht="13.5" customHeight="1">
      <c r="A585" s="1"/>
      <c r="H585"/>
      <c r="J585"/>
    </row>
    <row r="586" spans="1:10" ht="13.5" customHeight="1">
      <c r="A586" s="1"/>
      <c r="H586"/>
      <c r="J586"/>
    </row>
    <row r="587" spans="1:10" ht="13.5" customHeight="1">
      <c r="A587" s="1"/>
      <c r="H587"/>
      <c r="J587"/>
    </row>
    <row r="588" spans="1:10" ht="13.5" customHeight="1">
      <c r="A588" s="1"/>
      <c r="H588"/>
      <c r="J588"/>
    </row>
    <row r="589" spans="1:10" ht="13.5" customHeight="1">
      <c r="A589" s="1"/>
      <c r="H589"/>
      <c r="J589"/>
    </row>
    <row r="590" spans="1:10" ht="13.5" customHeight="1">
      <c r="A590" s="1"/>
      <c r="H590"/>
      <c r="J590"/>
    </row>
    <row r="591" spans="1:10" ht="13.5" customHeight="1">
      <c r="A591" s="1"/>
      <c r="H591"/>
      <c r="J591"/>
    </row>
    <row r="592" spans="1:10" ht="13.5" customHeight="1">
      <c r="A592" s="1"/>
      <c r="H592"/>
      <c r="J592"/>
    </row>
    <row r="593" spans="1:10" ht="13.5" customHeight="1">
      <c r="A593" s="1"/>
      <c r="H593"/>
      <c r="J593"/>
    </row>
    <row r="594" spans="1:10" ht="13.5" customHeight="1">
      <c r="A594" s="1"/>
      <c r="H594"/>
      <c r="J594"/>
    </row>
    <row r="595" spans="1:10" ht="13.5" customHeight="1">
      <c r="A595" s="1"/>
      <c r="H595"/>
      <c r="J595"/>
    </row>
    <row r="596" spans="1:10" ht="13.5" customHeight="1">
      <c r="A596" s="1"/>
      <c r="H596"/>
      <c r="J596"/>
    </row>
    <row r="597" spans="1:10" ht="13.5" customHeight="1">
      <c r="A597" s="1"/>
      <c r="H597"/>
      <c r="J597"/>
    </row>
    <row r="598" spans="1:10" ht="13.5" customHeight="1">
      <c r="A598" s="1"/>
      <c r="H598"/>
      <c r="J598"/>
    </row>
    <row r="599" spans="1:10" ht="13.5" customHeight="1">
      <c r="A599" s="1"/>
      <c r="H599"/>
      <c r="J599"/>
    </row>
    <row r="600" spans="1:10" ht="13.5" customHeight="1">
      <c r="A600" s="1"/>
      <c r="H600"/>
      <c r="J600"/>
    </row>
    <row r="601" spans="1:10" ht="13.5" customHeight="1">
      <c r="A601" s="1"/>
      <c r="H601"/>
      <c r="J601"/>
    </row>
    <row r="602" spans="1:10" ht="13.5" customHeight="1">
      <c r="A602" s="1"/>
      <c r="H602"/>
      <c r="J602"/>
    </row>
    <row r="603" spans="1:10" ht="13.5" customHeight="1">
      <c r="A603" s="1"/>
      <c r="H603"/>
      <c r="J603"/>
    </row>
    <row r="604" spans="1:10" ht="13.5" customHeight="1">
      <c r="A604" s="1"/>
      <c r="H604"/>
      <c r="J604"/>
    </row>
    <row r="605" spans="1:10" ht="13.5" customHeight="1">
      <c r="A605" s="1"/>
      <c r="H605"/>
      <c r="J605"/>
    </row>
    <row r="606" spans="1:10" ht="13.5" customHeight="1">
      <c r="A606" s="1"/>
      <c r="H606"/>
      <c r="J606"/>
    </row>
    <row r="607" spans="1:10" ht="13.5" customHeight="1">
      <c r="A607" s="1"/>
      <c r="H607"/>
      <c r="J607"/>
    </row>
    <row r="608" spans="1:10" ht="13.5" customHeight="1">
      <c r="A608" s="1"/>
      <c r="H608"/>
      <c r="J608"/>
    </row>
    <row r="609" spans="1:10" ht="13.5" customHeight="1">
      <c r="A609" s="1"/>
      <c r="H609"/>
      <c r="J609"/>
    </row>
    <row r="610" spans="1:10" ht="13.5" customHeight="1">
      <c r="A610" s="1"/>
      <c r="H610"/>
      <c r="J610"/>
    </row>
    <row r="611" spans="1:10" ht="13.5" customHeight="1">
      <c r="A611" s="1"/>
      <c r="H611"/>
      <c r="J611"/>
    </row>
    <row r="612" spans="1:10" ht="13.5" customHeight="1">
      <c r="A612" s="1"/>
      <c r="H612"/>
      <c r="J612"/>
    </row>
    <row r="613" spans="1:10" ht="13.5" customHeight="1">
      <c r="A613" s="1"/>
      <c r="H613"/>
      <c r="J613"/>
    </row>
    <row r="614" spans="1:10" ht="13.5" customHeight="1">
      <c r="A614" s="1"/>
      <c r="H614"/>
      <c r="J614"/>
    </row>
    <row r="615" spans="1:10" ht="13.5" customHeight="1">
      <c r="A615" s="1"/>
      <c r="H615"/>
      <c r="J615"/>
    </row>
    <row r="616" spans="1:10" ht="13.5" customHeight="1">
      <c r="A616" s="1"/>
      <c r="H616"/>
      <c r="J616"/>
    </row>
    <row r="617" spans="1:10" ht="13.5" customHeight="1">
      <c r="A617" s="1"/>
      <c r="H617"/>
      <c r="J617"/>
    </row>
    <row r="618" spans="1:10" ht="13.5" customHeight="1">
      <c r="A618" s="1"/>
      <c r="H618"/>
      <c r="J618"/>
    </row>
    <row r="619" spans="1:10" ht="13.5" customHeight="1">
      <c r="A619" s="1"/>
      <c r="H619"/>
      <c r="J619"/>
    </row>
    <row r="620" spans="1:10" ht="13.5" customHeight="1">
      <c r="A620" s="1"/>
      <c r="H620"/>
      <c r="J620"/>
    </row>
    <row r="621" spans="1:10" ht="13.5" customHeight="1">
      <c r="A621" s="1"/>
      <c r="H621"/>
      <c r="J621"/>
    </row>
    <row r="622" spans="1:10" ht="13.5" customHeight="1">
      <c r="A622" s="1"/>
      <c r="H622"/>
      <c r="J622"/>
    </row>
    <row r="623" spans="1:10" ht="13.5" customHeight="1">
      <c r="A623" s="1"/>
      <c r="H623"/>
      <c r="J623"/>
    </row>
    <row r="624" spans="1:10" ht="13.5" customHeight="1">
      <c r="A624" s="1"/>
      <c r="H624"/>
      <c r="J624"/>
    </row>
    <row r="625" spans="1:10" ht="13.5" customHeight="1">
      <c r="A625" s="1"/>
      <c r="H625"/>
      <c r="J625"/>
    </row>
    <row r="626" spans="1:10" ht="13.5" customHeight="1">
      <c r="A626" s="1"/>
      <c r="H626"/>
      <c r="J626"/>
    </row>
    <row r="627" spans="1:10" ht="13.5" customHeight="1">
      <c r="A627" s="1"/>
      <c r="H627"/>
      <c r="J627"/>
    </row>
    <row r="628" spans="1:10" ht="13.5" customHeight="1">
      <c r="A628" s="1"/>
      <c r="H628"/>
      <c r="J628"/>
    </row>
    <row r="629" spans="1:10" ht="13.5" customHeight="1">
      <c r="A629" s="1"/>
      <c r="H629"/>
      <c r="J629"/>
    </row>
    <row r="630" spans="1:10" ht="13.5" customHeight="1">
      <c r="A630" s="1"/>
      <c r="H630"/>
      <c r="J630"/>
    </row>
    <row r="631" spans="1:10" ht="13.5" customHeight="1">
      <c r="A631" s="1"/>
      <c r="H631"/>
      <c r="J631"/>
    </row>
    <row r="632" spans="1:10" ht="13.5" customHeight="1">
      <c r="A632" s="1"/>
      <c r="H632"/>
      <c r="J632"/>
    </row>
    <row r="633" spans="1:10" ht="13.5" customHeight="1">
      <c r="A633" s="1"/>
      <c r="H633"/>
      <c r="J633"/>
    </row>
    <row r="634" spans="1:10" ht="13.5" customHeight="1">
      <c r="A634" s="1"/>
      <c r="H634"/>
      <c r="J634"/>
    </row>
    <row r="635" spans="1:10" ht="13.5" customHeight="1">
      <c r="A635" s="1"/>
      <c r="H635"/>
      <c r="J635"/>
    </row>
    <row r="636" spans="1:10" ht="13.5" customHeight="1">
      <c r="A636" s="1"/>
      <c r="H636"/>
      <c r="J636"/>
    </row>
    <row r="637" spans="1:10" ht="13.5" customHeight="1">
      <c r="A637" s="1"/>
      <c r="H637"/>
      <c r="J637"/>
    </row>
    <row r="638" spans="1:10" ht="13.5" customHeight="1">
      <c r="A638" s="1"/>
      <c r="H638"/>
      <c r="J638"/>
    </row>
    <row r="639" spans="1:10" ht="13.5" customHeight="1">
      <c r="A639" s="1"/>
      <c r="H639"/>
      <c r="J639"/>
    </row>
    <row r="640" spans="1:10" ht="13.5" customHeight="1">
      <c r="A640" s="1"/>
      <c r="H640"/>
      <c r="J640"/>
    </row>
    <row r="641" spans="1:10" ht="13.5" customHeight="1">
      <c r="A641" s="1"/>
      <c r="H641"/>
      <c r="J641"/>
    </row>
    <row r="642" spans="1:10" ht="13.5" customHeight="1">
      <c r="A642" s="1"/>
      <c r="H642"/>
      <c r="J642"/>
    </row>
    <row r="643" spans="1:10" ht="13.5" customHeight="1">
      <c r="A643" s="1"/>
      <c r="H643"/>
      <c r="J643"/>
    </row>
    <row r="644" spans="1:10" ht="13.5" customHeight="1">
      <c r="A644" s="1"/>
      <c r="H644"/>
      <c r="J644"/>
    </row>
    <row r="645" spans="1:10" ht="13.5" customHeight="1">
      <c r="A645" s="1"/>
      <c r="H645"/>
      <c r="J645"/>
    </row>
    <row r="646" spans="1:10" ht="13.5" customHeight="1">
      <c r="A646" s="1"/>
      <c r="H646"/>
      <c r="J646"/>
    </row>
    <row r="647" spans="1:10" ht="13.5" customHeight="1">
      <c r="A647" s="1"/>
      <c r="H647"/>
      <c r="J647"/>
    </row>
    <row r="648" spans="1:10" ht="13.5" customHeight="1">
      <c r="A648" s="1"/>
      <c r="H648"/>
      <c r="J648"/>
    </row>
    <row r="649" spans="1:10" ht="13.5" customHeight="1">
      <c r="A649" s="1"/>
      <c r="H649"/>
      <c r="J649"/>
    </row>
    <row r="650" spans="1:10" ht="13.5" customHeight="1">
      <c r="A650" s="1"/>
      <c r="H650"/>
      <c r="J650"/>
    </row>
    <row r="651" spans="1:10" ht="13.5" customHeight="1">
      <c r="A651" s="1"/>
      <c r="H651"/>
      <c r="J651"/>
    </row>
    <row r="652" spans="1:10" ht="13.5" customHeight="1">
      <c r="A652" s="1"/>
      <c r="H652"/>
      <c r="J652"/>
    </row>
    <row r="653" spans="1:10" ht="13.5" customHeight="1">
      <c r="A653" s="1"/>
      <c r="H653"/>
      <c r="J653"/>
    </row>
    <row r="654" spans="1:10" ht="13.5" customHeight="1">
      <c r="A654" s="1"/>
      <c r="H654"/>
      <c r="J654"/>
    </row>
    <row r="655" spans="1:10" ht="13.5" customHeight="1">
      <c r="A655" s="1"/>
      <c r="H655"/>
      <c r="J655"/>
    </row>
    <row r="656" spans="1:10" ht="13.5" customHeight="1">
      <c r="A656" s="1"/>
      <c r="H656"/>
      <c r="J656"/>
    </row>
    <row r="657" spans="1:10" ht="13.5" customHeight="1">
      <c r="A657" s="1"/>
      <c r="H657"/>
      <c r="J657"/>
    </row>
    <row r="658" spans="1:10" ht="13.5" customHeight="1">
      <c r="A658" s="1"/>
      <c r="H658"/>
      <c r="J658"/>
    </row>
    <row r="659" spans="1:10" ht="13.5" customHeight="1">
      <c r="A659" s="1"/>
      <c r="H659"/>
      <c r="J659"/>
    </row>
    <row r="660" spans="1:10" ht="13.5" customHeight="1">
      <c r="A660" s="1"/>
      <c r="H660"/>
      <c r="J660"/>
    </row>
    <row r="661" spans="1:10" ht="13.5" customHeight="1">
      <c r="A661" s="1"/>
      <c r="H661"/>
      <c r="J661"/>
    </row>
    <row r="662" spans="1:10" ht="13.5" customHeight="1">
      <c r="A662" s="1"/>
      <c r="H662"/>
      <c r="J662"/>
    </row>
    <row r="663" spans="1:10" ht="13.5" customHeight="1">
      <c r="A663" s="1"/>
      <c r="H663"/>
      <c r="J663"/>
    </row>
    <row r="664" spans="1:10" ht="13.5" customHeight="1">
      <c r="A664" s="1"/>
      <c r="H664"/>
      <c r="J664"/>
    </row>
    <row r="665" spans="1:10" ht="13.5" customHeight="1">
      <c r="A665" s="1"/>
      <c r="H665"/>
      <c r="J665"/>
    </row>
    <row r="666" spans="1:10" ht="13.5" customHeight="1">
      <c r="A666" s="1"/>
      <c r="H666"/>
      <c r="J666"/>
    </row>
    <row r="667" spans="1:10" ht="13.5" customHeight="1">
      <c r="A667" s="1"/>
      <c r="H667"/>
      <c r="J667"/>
    </row>
    <row r="668" spans="1:10" ht="13.5" customHeight="1">
      <c r="A668" s="1"/>
      <c r="H668"/>
      <c r="J668"/>
    </row>
    <row r="669" spans="1:10" ht="13.5" customHeight="1">
      <c r="A669" s="1"/>
      <c r="H669"/>
      <c r="J669"/>
    </row>
    <row r="670" spans="1:10" ht="13.5" customHeight="1">
      <c r="A670" s="1"/>
      <c r="H670"/>
      <c r="J670"/>
    </row>
    <row r="671" spans="1:10" ht="13.5" customHeight="1">
      <c r="A671" s="1"/>
      <c r="H671"/>
      <c r="J671"/>
    </row>
    <row r="672" spans="1:10" ht="13.5" customHeight="1">
      <c r="A672" s="1"/>
      <c r="H672"/>
      <c r="J672"/>
    </row>
    <row r="673" spans="1:10" ht="13.5" customHeight="1">
      <c r="A673" s="1"/>
      <c r="H673"/>
      <c r="J673"/>
    </row>
    <row r="674" spans="1:10" ht="13.5" customHeight="1">
      <c r="A674" s="1"/>
      <c r="H674"/>
      <c r="J674"/>
    </row>
    <row r="675" spans="1:10" ht="13.5" customHeight="1">
      <c r="A675" s="1"/>
      <c r="H675"/>
      <c r="J675"/>
    </row>
    <row r="676" spans="1:10" ht="13.5" customHeight="1">
      <c r="A676" s="1"/>
      <c r="H676"/>
      <c r="J676"/>
    </row>
    <row r="677" spans="1:10" ht="13.5" customHeight="1">
      <c r="A677" s="1"/>
      <c r="H677"/>
      <c r="J677"/>
    </row>
    <row r="678" spans="1:10" ht="13.5" customHeight="1">
      <c r="A678" s="1"/>
      <c r="H678"/>
      <c r="J678"/>
    </row>
    <row r="679" spans="1:10" ht="13.5" customHeight="1">
      <c r="A679" s="1"/>
      <c r="H679"/>
      <c r="J679"/>
    </row>
    <row r="680" spans="1:10" ht="13.5" customHeight="1">
      <c r="A680" s="1"/>
      <c r="H680"/>
      <c r="J680"/>
    </row>
    <row r="681" spans="1:10" ht="13.5" customHeight="1">
      <c r="A681" s="1"/>
      <c r="H681"/>
      <c r="J681"/>
    </row>
    <row r="682" spans="1:10" ht="13.5" customHeight="1">
      <c r="A682" s="1"/>
      <c r="H682"/>
      <c r="J682"/>
    </row>
    <row r="683" spans="1:10" ht="13.5" customHeight="1">
      <c r="A683" s="1"/>
      <c r="H683"/>
      <c r="J683"/>
    </row>
    <row r="684" spans="1:10" ht="13.5" customHeight="1">
      <c r="A684" s="1"/>
      <c r="H684"/>
      <c r="J684"/>
    </row>
    <row r="685" spans="1:10" ht="13.5" customHeight="1">
      <c r="A685" s="1"/>
      <c r="H685"/>
      <c r="J685"/>
    </row>
    <row r="686" spans="1:10" ht="13.5" customHeight="1">
      <c r="A686" s="1"/>
      <c r="H686"/>
      <c r="J686"/>
    </row>
    <row r="687" spans="1:10" ht="13.5" customHeight="1">
      <c r="A687" s="1"/>
      <c r="H687"/>
      <c r="J687"/>
    </row>
    <row r="688" spans="1:10" ht="13.5" customHeight="1">
      <c r="A688" s="1"/>
      <c r="H688"/>
      <c r="J688"/>
    </row>
    <row r="689" spans="8:10" ht="13.5" customHeight="1">
      <c r="H689"/>
      <c r="J689"/>
    </row>
    <row r="690" spans="1:10" ht="13.5" customHeight="1">
      <c r="A690" s="1"/>
      <c r="H690"/>
      <c r="J690"/>
    </row>
    <row r="691" spans="1:10" ht="13.5" customHeight="1">
      <c r="A691" s="1"/>
      <c r="H691"/>
      <c r="J691"/>
    </row>
    <row r="692" spans="1:10" ht="13.5" customHeight="1">
      <c r="A692" s="1"/>
      <c r="H692"/>
      <c r="J692"/>
    </row>
    <row r="693" spans="1:10" ht="13.5" customHeight="1">
      <c r="A693" s="1"/>
      <c r="H693"/>
      <c r="J693"/>
    </row>
    <row r="694" spans="1:10" ht="13.5" customHeight="1">
      <c r="A694" s="1"/>
      <c r="H694"/>
      <c r="J694"/>
    </row>
    <row r="695" spans="1:10" ht="13.5" customHeight="1">
      <c r="A695" s="1"/>
      <c r="H695"/>
      <c r="J695"/>
    </row>
    <row r="696" spans="1:10" ht="13.5" customHeight="1">
      <c r="A696" s="1"/>
      <c r="H696"/>
      <c r="J696"/>
    </row>
    <row r="697" spans="1:10" ht="13.5" customHeight="1">
      <c r="A697" s="1"/>
      <c r="H697"/>
      <c r="J697"/>
    </row>
    <row r="698" spans="1:10" ht="13.5" customHeight="1">
      <c r="A698" s="1"/>
      <c r="H698"/>
      <c r="J698"/>
    </row>
    <row r="699" spans="1:10" ht="13.5" customHeight="1">
      <c r="A699" s="1"/>
      <c r="H699"/>
      <c r="J699"/>
    </row>
    <row r="700" spans="1:10" ht="13.5" customHeight="1">
      <c r="A700" s="1"/>
      <c r="H700"/>
      <c r="J700"/>
    </row>
    <row r="701" spans="1:10" ht="13.5" customHeight="1">
      <c r="A701" s="1"/>
      <c r="H701"/>
      <c r="J701"/>
    </row>
    <row r="702" spans="1:10" ht="13.5" customHeight="1">
      <c r="A702" s="1"/>
      <c r="H702"/>
      <c r="J702"/>
    </row>
    <row r="703" spans="1:10" ht="13.5" customHeight="1">
      <c r="A703" s="1"/>
      <c r="H703"/>
      <c r="J703"/>
    </row>
    <row r="704" spans="1:10" ht="13.5" customHeight="1">
      <c r="A704" s="1"/>
      <c r="H704"/>
      <c r="J704"/>
    </row>
    <row r="705" spans="1:10" ht="13.5" customHeight="1">
      <c r="A705" s="1"/>
      <c r="H705"/>
      <c r="J705"/>
    </row>
    <row r="706" spans="1:10" ht="13.5" customHeight="1">
      <c r="A706" s="1"/>
      <c r="H706"/>
      <c r="J706"/>
    </row>
    <row r="707" spans="1:10" ht="13.5" customHeight="1">
      <c r="A707" s="1"/>
      <c r="H707"/>
      <c r="J707"/>
    </row>
    <row r="708" spans="1:10" ht="13.5" customHeight="1">
      <c r="A708" s="1"/>
      <c r="H708"/>
      <c r="J708"/>
    </row>
    <row r="709" spans="1:10" ht="13.5" customHeight="1">
      <c r="A709" s="1"/>
      <c r="H709"/>
      <c r="J709"/>
    </row>
    <row r="710" spans="1:10" ht="13.5" customHeight="1">
      <c r="A710" s="1"/>
      <c r="H710"/>
      <c r="J710"/>
    </row>
    <row r="711" spans="1:10" ht="13.5" customHeight="1">
      <c r="A711" s="1"/>
      <c r="H711"/>
      <c r="J711"/>
    </row>
    <row r="712" spans="1:10" ht="13.5" customHeight="1">
      <c r="A712" s="1"/>
      <c r="H712"/>
      <c r="J712"/>
    </row>
    <row r="713" spans="1:10" ht="13.5" customHeight="1">
      <c r="A713" s="1"/>
      <c r="H713"/>
      <c r="J713"/>
    </row>
    <row r="714" spans="1:10" ht="13.5" customHeight="1">
      <c r="A714" s="1"/>
      <c r="H714"/>
      <c r="J714"/>
    </row>
    <row r="715" spans="1:10" ht="13.5" customHeight="1">
      <c r="A715" s="1"/>
      <c r="H715"/>
      <c r="J715"/>
    </row>
    <row r="716" spans="1:10" ht="13.5" customHeight="1">
      <c r="A716" s="1"/>
      <c r="H716"/>
      <c r="J716"/>
    </row>
    <row r="717" spans="1:10" ht="13.5" customHeight="1">
      <c r="A717" s="1"/>
      <c r="H717"/>
      <c r="J717"/>
    </row>
    <row r="718" spans="1:10" ht="13.5" customHeight="1">
      <c r="A718" s="1"/>
      <c r="H718"/>
      <c r="J718"/>
    </row>
    <row r="719" spans="1:10" ht="13.5" customHeight="1">
      <c r="A719" s="1"/>
      <c r="H719"/>
      <c r="J719"/>
    </row>
    <row r="720" spans="1:10" ht="13.5" customHeight="1">
      <c r="A720" s="1"/>
      <c r="H720"/>
      <c r="J720"/>
    </row>
    <row r="721" spans="1:10" ht="13.5" customHeight="1">
      <c r="A721" s="1"/>
      <c r="H721"/>
      <c r="J721"/>
    </row>
    <row r="722" spans="1:10" ht="13.5" customHeight="1">
      <c r="A722" s="1"/>
      <c r="H722"/>
      <c r="J722"/>
    </row>
    <row r="723" spans="1:10" ht="13.5" customHeight="1">
      <c r="A723" s="1"/>
      <c r="H723"/>
      <c r="J723"/>
    </row>
    <row r="724" spans="1:10" ht="13.5" customHeight="1">
      <c r="A724" s="1"/>
      <c r="H724"/>
      <c r="J724"/>
    </row>
    <row r="725" spans="1:10" ht="13.5" customHeight="1">
      <c r="A725" s="1"/>
      <c r="H725"/>
      <c r="J725"/>
    </row>
    <row r="726" spans="1:10" ht="13.5" customHeight="1">
      <c r="A726" s="1"/>
      <c r="H726"/>
      <c r="J726"/>
    </row>
    <row r="727" spans="1:10" ht="13.5" customHeight="1">
      <c r="A727" s="1"/>
      <c r="H727"/>
      <c r="J727"/>
    </row>
    <row r="728" spans="1:10" ht="13.5" customHeight="1">
      <c r="A728" s="1"/>
      <c r="H728"/>
      <c r="J728"/>
    </row>
    <row r="729" spans="1:10" ht="13.5" customHeight="1">
      <c r="A729" s="1"/>
      <c r="H729"/>
      <c r="J729"/>
    </row>
    <row r="730" spans="1:10" ht="13.5" customHeight="1">
      <c r="A730" s="1"/>
      <c r="H730"/>
      <c r="J730"/>
    </row>
    <row r="731" spans="1:10" ht="13.5" customHeight="1">
      <c r="A731" s="1"/>
      <c r="H731"/>
      <c r="J731"/>
    </row>
    <row r="732" spans="1:10" ht="13.5" customHeight="1">
      <c r="A732" s="1"/>
      <c r="H732"/>
      <c r="J732"/>
    </row>
    <row r="733" spans="1:10" ht="13.5" customHeight="1">
      <c r="A733" s="1"/>
      <c r="H733"/>
      <c r="J733"/>
    </row>
    <row r="734" spans="1:10" ht="13.5" customHeight="1">
      <c r="A734" s="1"/>
      <c r="H734"/>
      <c r="J734"/>
    </row>
    <row r="735" spans="1:10" ht="13.5" customHeight="1">
      <c r="A735" s="1"/>
      <c r="H735"/>
      <c r="J735"/>
    </row>
    <row r="736" spans="1:10" ht="13.5" customHeight="1">
      <c r="A736" s="1"/>
      <c r="H736"/>
      <c r="J736"/>
    </row>
    <row r="737" spans="1:10" ht="13.5" customHeight="1">
      <c r="A737" s="1"/>
      <c r="H737"/>
      <c r="J737"/>
    </row>
    <row r="738" spans="1:10" ht="13.5" customHeight="1">
      <c r="A738" s="1"/>
      <c r="H738"/>
      <c r="J738"/>
    </row>
    <row r="739" spans="1:10" ht="13.5" customHeight="1">
      <c r="A739" s="1"/>
      <c r="H739"/>
      <c r="J739"/>
    </row>
    <row r="740" spans="1:10" ht="13.5" customHeight="1">
      <c r="A740" s="1"/>
      <c r="H740"/>
      <c r="J740"/>
    </row>
    <row r="741" spans="1:10" ht="13.5" customHeight="1">
      <c r="A741" s="1"/>
      <c r="H741"/>
      <c r="J741"/>
    </row>
    <row r="742" spans="1:10" ht="13.5" customHeight="1">
      <c r="A742" s="1"/>
      <c r="H742"/>
      <c r="J742"/>
    </row>
    <row r="743" spans="1:10" ht="13.5" customHeight="1">
      <c r="A743" s="1"/>
      <c r="H743"/>
      <c r="J743"/>
    </row>
    <row r="744" spans="1:10" ht="13.5" customHeight="1">
      <c r="A744" s="1"/>
      <c r="H744"/>
      <c r="J744"/>
    </row>
    <row r="745" spans="1:10" ht="13.5" customHeight="1">
      <c r="A745" s="1"/>
      <c r="H745"/>
      <c r="J745"/>
    </row>
    <row r="746" spans="1:10" ht="13.5" customHeight="1">
      <c r="A746" s="1"/>
      <c r="H746"/>
      <c r="J746"/>
    </row>
    <row r="747" spans="1:10" ht="13.5" customHeight="1">
      <c r="A747" s="1"/>
      <c r="H747"/>
      <c r="J747"/>
    </row>
    <row r="748" spans="1:10" ht="13.5" customHeight="1">
      <c r="A748" s="1"/>
      <c r="H748"/>
      <c r="J748"/>
    </row>
    <row r="749" spans="1:10" ht="13.5" customHeight="1">
      <c r="A749" s="1"/>
      <c r="H749"/>
      <c r="J749"/>
    </row>
    <row r="750" spans="1:10" ht="13.5" customHeight="1">
      <c r="A750" s="1"/>
      <c r="H750"/>
      <c r="J750"/>
    </row>
    <row r="751" spans="1:10" ht="13.5" customHeight="1">
      <c r="A751" s="1"/>
      <c r="H751"/>
      <c r="J751"/>
    </row>
    <row r="752" spans="1:10" ht="13.5" customHeight="1">
      <c r="A752" s="1"/>
      <c r="H752"/>
      <c r="J752"/>
    </row>
    <row r="753" spans="1:10" ht="13.5" customHeight="1">
      <c r="A753" s="1"/>
      <c r="H753"/>
      <c r="J753"/>
    </row>
    <row r="754" spans="1:10" ht="13.5" customHeight="1">
      <c r="A754" s="1"/>
      <c r="H754"/>
      <c r="J754"/>
    </row>
    <row r="755" spans="1:10" ht="13.5" customHeight="1">
      <c r="A755" s="1"/>
      <c r="H755"/>
      <c r="J755"/>
    </row>
    <row r="756" spans="1:10" ht="13.5" customHeight="1">
      <c r="A756" s="1"/>
      <c r="H756"/>
      <c r="J756"/>
    </row>
    <row r="757" spans="1:10" ht="13.5" customHeight="1">
      <c r="A757" s="1"/>
      <c r="H757"/>
      <c r="J757"/>
    </row>
    <row r="758" spans="1:10" ht="13.5" customHeight="1">
      <c r="A758" s="1"/>
      <c r="H758"/>
      <c r="J758"/>
    </row>
    <row r="759" spans="1:10" ht="13.5" customHeight="1">
      <c r="A759" s="1"/>
      <c r="H759"/>
      <c r="J759"/>
    </row>
    <row r="760" spans="1:10" ht="13.5" customHeight="1">
      <c r="A760" s="1"/>
      <c r="H760"/>
      <c r="J760"/>
    </row>
    <row r="761" spans="1:10" ht="13.5" customHeight="1">
      <c r="A761" s="1"/>
      <c r="H761"/>
      <c r="J761"/>
    </row>
    <row r="762" spans="1:10" ht="13.5" customHeight="1">
      <c r="A762" s="1"/>
      <c r="H762"/>
      <c r="J762"/>
    </row>
    <row r="763" spans="1:10" ht="13.5" customHeight="1">
      <c r="A763" s="1"/>
      <c r="H763"/>
      <c r="J763"/>
    </row>
    <row r="764" spans="1:10" ht="13.5" customHeight="1">
      <c r="A764" s="1"/>
      <c r="H764"/>
      <c r="J764"/>
    </row>
    <row r="765" spans="1:10" ht="13.5" customHeight="1">
      <c r="A765" s="1"/>
      <c r="H765"/>
      <c r="J765"/>
    </row>
    <row r="766" spans="1:10" ht="13.5" customHeight="1">
      <c r="A766" s="1"/>
      <c r="H766"/>
      <c r="J766"/>
    </row>
    <row r="767" spans="1:10" ht="13.5" customHeight="1">
      <c r="A767" s="1"/>
      <c r="H767"/>
      <c r="J767"/>
    </row>
    <row r="768" spans="1:10" ht="13.5" customHeight="1">
      <c r="A768" s="1"/>
      <c r="H768"/>
      <c r="J768"/>
    </row>
    <row r="769" spans="1:10" ht="13.5" customHeight="1">
      <c r="A769" s="1"/>
      <c r="H769"/>
      <c r="J769"/>
    </row>
    <row r="770" spans="1:10" ht="13.5" customHeight="1">
      <c r="A770" s="1"/>
      <c r="H770"/>
      <c r="J770"/>
    </row>
    <row r="771" spans="1:10" ht="13.5" customHeight="1">
      <c r="A771" s="1"/>
      <c r="H771"/>
      <c r="J771"/>
    </row>
    <row r="772" spans="1:10" ht="13.5" customHeight="1">
      <c r="A772" s="1"/>
      <c r="H772"/>
      <c r="J772"/>
    </row>
    <row r="773" spans="1:10" ht="13.5" customHeight="1">
      <c r="A773" s="1"/>
      <c r="H773"/>
      <c r="J773"/>
    </row>
    <row r="774" spans="1:10" ht="13.5" customHeight="1">
      <c r="A774" s="1"/>
      <c r="H774"/>
      <c r="J774"/>
    </row>
    <row r="775" spans="1:10" ht="13.5" customHeight="1">
      <c r="A775" s="1"/>
      <c r="H775"/>
      <c r="J775"/>
    </row>
    <row r="776" spans="1:10" ht="13.5" customHeight="1">
      <c r="A776" s="1"/>
      <c r="H776"/>
      <c r="J776"/>
    </row>
    <row r="777" spans="1:10" ht="13.5" customHeight="1">
      <c r="A777" s="1"/>
      <c r="H777"/>
      <c r="J777"/>
    </row>
    <row r="778" spans="1:10" ht="13.5" customHeight="1">
      <c r="A778" s="1"/>
      <c r="H778"/>
      <c r="J778"/>
    </row>
    <row r="779" spans="1:10" ht="13.5" customHeight="1">
      <c r="A779" s="1"/>
      <c r="H779"/>
      <c r="J779"/>
    </row>
    <row r="780" spans="1:10" ht="13.5" customHeight="1">
      <c r="A780" s="1"/>
      <c r="H780"/>
      <c r="J780"/>
    </row>
    <row r="781" spans="1:10" ht="13.5" customHeight="1">
      <c r="A781" s="1"/>
      <c r="H781"/>
      <c r="J781"/>
    </row>
    <row r="782" spans="1:10" ht="13.5" customHeight="1">
      <c r="A782" s="1"/>
      <c r="H782"/>
      <c r="J782"/>
    </row>
    <row r="783" spans="1:10" ht="13.5" customHeight="1">
      <c r="A783" s="1"/>
      <c r="H783"/>
      <c r="J783"/>
    </row>
    <row r="784" spans="1:10" ht="13.5" customHeight="1">
      <c r="A784" s="1"/>
      <c r="H784"/>
      <c r="J784"/>
    </row>
    <row r="785" spans="1:10" ht="13.5" customHeight="1">
      <c r="A785" s="1"/>
      <c r="H785"/>
      <c r="J785"/>
    </row>
    <row r="786" spans="1:10" ht="13.5" customHeight="1">
      <c r="A786" s="1"/>
      <c r="H786"/>
      <c r="J786"/>
    </row>
    <row r="787" spans="1:10" ht="13.5" customHeight="1">
      <c r="A787" s="1"/>
      <c r="H787"/>
      <c r="J787"/>
    </row>
    <row r="788" spans="1:10" ht="13.5" customHeight="1">
      <c r="A788" s="1"/>
      <c r="H788"/>
      <c r="J788"/>
    </row>
    <row r="789" spans="1:10" ht="13.5" customHeight="1">
      <c r="A789" s="1"/>
      <c r="H789"/>
      <c r="J789"/>
    </row>
    <row r="790" spans="1:10" ht="13.5" customHeight="1">
      <c r="A790" s="1"/>
      <c r="H790"/>
      <c r="J790"/>
    </row>
    <row r="791" spans="1:10" ht="13.5" customHeight="1">
      <c r="A791" s="1"/>
      <c r="H791"/>
      <c r="J791"/>
    </row>
    <row r="792" spans="1:10" ht="13.5" customHeight="1">
      <c r="A792" s="1"/>
      <c r="H792"/>
      <c r="J792"/>
    </row>
    <row r="793" spans="1:10" ht="13.5" customHeight="1">
      <c r="A793" s="1"/>
      <c r="H793"/>
      <c r="J793"/>
    </row>
    <row r="794" spans="1:10" ht="13.5" customHeight="1">
      <c r="A794" s="1"/>
      <c r="H794"/>
      <c r="J794"/>
    </row>
    <row r="795" spans="1:10" ht="13.5" customHeight="1">
      <c r="A795" s="1"/>
      <c r="H795"/>
      <c r="J795"/>
    </row>
    <row r="796" spans="1:10" ht="13.5" customHeight="1">
      <c r="A796" s="1"/>
      <c r="H796"/>
      <c r="J796"/>
    </row>
    <row r="797" spans="1:10" ht="13.5" customHeight="1">
      <c r="A797" s="1"/>
      <c r="H797"/>
      <c r="J797"/>
    </row>
    <row r="798" spans="1:10" ht="13.5" customHeight="1">
      <c r="A798" s="1"/>
      <c r="H798"/>
      <c r="J798"/>
    </row>
    <row r="799" spans="1:10" ht="13.5" customHeight="1">
      <c r="A799" s="1"/>
      <c r="H799"/>
      <c r="J799"/>
    </row>
    <row r="800" spans="1:10" ht="13.5" customHeight="1">
      <c r="A800" s="1"/>
      <c r="H800"/>
      <c r="J800"/>
    </row>
    <row r="801" spans="1:10" ht="13.5" customHeight="1">
      <c r="A801" s="1"/>
      <c r="H801"/>
      <c r="J801"/>
    </row>
    <row r="802" spans="1:10" ht="13.5" customHeight="1">
      <c r="A802" s="1"/>
      <c r="H802"/>
      <c r="J802"/>
    </row>
    <row r="803" spans="1:10" ht="13.5" customHeight="1">
      <c r="A803" s="1"/>
      <c r="H803"/>
      <c r="J803"/>
    </row>
    <row r="804" spans="1:10" ht="13.5" customHeight="1">
      <c r="A804" s="1"/>
      <c r="H804"/>
      <c r="J804"/>
    </row>
    <row r="805" spans="1:10" ht="13.5" customHeight="1">
      <c r="A805" s="1"/>
      <c r="H805"/>
      <c r="J805"/>
    </row>
    <row r="806" spans="1:10" ht="13.5" customHeight="1">
      <c r="A806" s="1"/>
      <c r="H806"/>
      <c r="J806"/>
    </row>
    <row r="807" spans="1:10" ht="13.5" customHeight="1">
      <c r="A807" s="1"/>
      <c r="H807"/>
      <c r="J807"/>
    </row>
    <row r="808" spans="1:10" ht="13.5" customHeight="1">
      <c r="A808" s="1"/>
      <c r="H808"/>
      <c r="J808"/>
    </row>
    <row r="809" spans="1:10" ht="13.5" customHeight="1">
      <c r="A809" s="1"/>
      <c r="H809"/>
      <c r="J809"/>
    </row>
    <row r="810" spans="1:10" ht="13.5" customHeight="1">
      <c r="A810" s="1"/>
      <c r="H810"/>
      <c r="J810"/>
    </row>
    <row r="811" spans="1:10" ht="13.5" customHeight="1">
      <c r="A811" s="1"/>
      <c r="H811"/>
      <c r="J811"/>
    </row>
    <row r="812" spans="1:10" ht="13.5" customHeight="1">
      <c r="A812" s="1"/>
      <c r="H812"/>
      <c r="J812"/>
    </row>
    <row r="813" spans="1:10" ht="13.5" customHeight="1">
      <c r="A813" s="1"/>
      <c r="H813"/>
      <c r="J813"/>
    </row>
    <row r="814" spans="1:10" ht="13.5" customHeight="1">
      <c r="A814" s="1"/>
      <c r="H814"/>
      <c r="J814"/>
    </row>
    <row r="815" spans="1:10" ht="13.5" customHeight="1">
      <c r="A815" s="1"/>
      <c r="H815"/>
      <c r="J815"/>
    </row>
    <row r="816" spans="1:10" ht="13.5" customHeight="1">
      <c r="A816" s="1"/>
      <c r="H816"/>
      <c r="J816"/>
    </row>
    <row r="817" spans="1:10" ht="13.5" customHeight="1">
      <c r="A817" s="1"/>
      <c r="H817"/>
      <c r="J817"/>
    </row>
    <row r="818" spans="1:10" ht="13.5" customHeight="1">
      <c r="A818" s="1"/>
      <c r="H818"/>
      <c r="J818"/>
    </row>
    <row r="819" spans="1:10" ht="13.5" customHeight="1">
      <c r="A819" s="1"/>
      <c r="H819"/>
      <c r="J819"/>
    </row>
    <row r="820" spans="1:10" ht="13.5" customHeight="1">
      <c r="A820" s="1"/>
      <c r="H820"/>
      <c r="J820"/>
    </row>
    <row r="821" spans="1:10" ht="13.5" customHeight="1">
      <c r="A821" s="1"/>
      <c r="H821"/>
      <c r="J821"/>
    </row>
    <row r="822" spans="1:10" ht="13.5" customHeight="1">
      <c r="A822" s="1"/>
      <c r="H822"/>
      <c r="J822"/>
    </row>
    <row r="823" spans="1:10" ht="13.5" customHeight="1">
      <c r="A823" s="1"/>
      <c r="H823"/>
      <c r="J823"/>
    </row>
    <row r="824" spans="1:10" ht="13.5" customHeight="1">
      <c r="A824" s="1"/>
      <c r="H824"/>
      <c r="J824"/>
    </row>
    <row r="825" spans="1:10" ht="13.5" customHeight="1">
      <c r="A825" s="1"/>
      <c r="H825"/>
      <c r="J825"/>
    </row>
    <row r="826" spans="1:10" ht="13.5" customHeight="1">
      <c r="A826" s="1"/>
      <c r="H826"/>
      <c r="J826"/>
    </row>
    <row r="827" spans="1:10" ht="13.5" customHeight="1">
      <c r="A827" s="1"/>
      <c r="H827"/>
      <c r="J827"/>
    </row>
    <row r="828" spans="1:10" ht="13.5" customHeight="1">
      <c r="A828" s="1"/>
      <c r="H828"/>
      <c r="J828"/>
    </row>
    <row r="829" spans="1:10" ht="13.5" customHeight="1">
      <c r="A829" s="1"/>
      <c r="H829"/>
      <c r="J829"/>
    </row>
    <row r="830" spans="1:10" ht="13.5" customHeight="1">
      <c r="A830" s="1"/>
      <c r="H830"/>
      <c r="J830"/>
    </row>
    <row r="831" spans="1:10" ht="13.5" customHeight="1">
      <c r="A831" s="1"/>
      <c r="H831"/>
      <c r="J831"/>
    </row>
    <row r="832" spans="1:10" ht="13.5" customHeight="1">
      <c r="A832" s="1"/>
      <c r="H832"/>
      <c r="J832"/>
    </row>
    <row r="833" spans="1:10" ht="13.5" customHeight="1">
      <c r="A833" s="1"/>
      <c r="H833"/>
      <c r="J833"/>
    </row>
    <row r="834" spans="1:10" ht="13.5" customHeight="1">
      <c r="A834" s="1"/>
      <c r="H834"/>
      <c r="J834"/>
    </row>
    <row r="835" spans="1:10" ht="13.5" customHeight="1">
      <c r="A835" s="1"/>
      <c r="H835"/>
      <c r="J835"/>
    </row>
    <row r="836" spans="1:10" ht="13.5" customHeight="1">
      <c r="A836" s="1"/>
      <c r="H836"/>
      <c r="J836"/>
    </row>
    <row r="837" spans="1:10" ht="13.5" customHeight="1">
      <c r="A837" s="1"/>
      <c r="H837"/>
      <c r="J837"/>
    </row>
    <row r="838" spans="1:10" ht="13.5" customHeight="1">
      <c r="A838" s="1"/>
      <c r="H838"/>
      <c r="J838"/>
    </row>
    <row r="839" spans="1:10" ht="13.5" customHeight="1">
      <c r="A839" s="1"/>
      <c r="H839"/>
      <c r="J839"/>
    </row>
    <row r="840" spans="1:10" ht="13.5" customHeight="1">
      <c r="A840" s="1"/>
      <c r="H840"/>
      <c r="J840"/>
    </row>
    <row r="841" spans="1:10" ht="13.5" customHeight="1">
      <c r="A841" s="1"/>
      <c r="H841"/>
      <c r="J841"/>
    </row>
    <row r="842" spans="1:10" ht="13.5" customHeight="1">
      <c r="A842" s="1"/>
      <c r="H842"/>
      <c r="J842"/>
    </row>
    <row r="843" spans="1:10" ht="13.5" customHeight="1">
      <c r="A843" s="1"/>
      <c r="H843"/>
      <c r="J843"/>
    </row>
    <row r="844" spans="1:10" ht="13.5" customHeight="1">
      <c r="A844" s="1"/>
      <c r="H844"/>
      <c r="J844"/>
    </row>
    <row r="845" spans="1:10" ht="13.5" customHeight="1">
      <c r="A845" s="1"/>
      <c r="H845"/>
      <c r="J845"/>
    </row>
    <row r="846" spans="1:10" ht="13.5" customHeight="1">
      <c r="A846" s="1"/>
      <c r="H846"/>
      <c r="J846"/>
    </row>
    <row r="847" spans="1:10" ht="13.5" customHeight="1">
      <c r="A847" s="1"/>
      <c r="H847"/>
      <c r="J847"/>
    </row>
    <row r="848" spans="1:10" ht="13.5" customHeight="1">
      <c r="A848" s="1"/>
      <c r="H848"/>
      <c r="J848"/>
    </row>
    <row r="849" spans="1:10" ht="13.5" customHeight="1">
      <c r="A849" s="1"/>
      <c r="H849"/>
      <c r="J849"/>
    </row>
    <row r="850" spans="1:10" ht="13.5" customHeight="1">
      <c r="A850" s="1"/>
      <c r="H850"/>
      <c r="J850"/>
    </row>
    <row r="851" spans="1:10" ht="13.5" customHeight="1">
      <c r="A851" s="1"/>
      <c r="H851"/>
      <c r="J851"/>
    </row>
    <row r="852" spans="1:10" ht="13.5" customHeight="1">
      <c r="A852" s="1"/>
      <c r="H852"/>
      <c r="J852"/>
    </row>
    <row r="853" spans="1:10" ht="13.5" customHeight="1">
      <c r="A853" s="1"/>
      <c r="H853"/>
      <c r="J853"/>
    </row>
    <row r="854" spans="1:10" ht="13.5" customHeight="1">
      <c r="A854" s="1"/>
      <c r="H854"/>
      <c r="J854"/>
    </row>
    <row r="855" spans="1:10" ht="13.5" customHeight="1">
      <c r="A855" s="1"/>
      <c r="H855"/>
      <c r="J855"/>
    </row>
    <row r="856" spans="1:10" ht="13.5" customHeight="1">
      <c r="A856" s="1"/>
      <c r="H856"/>
      <c r="J856"/>
    </row>
    <row r="857" spans="1:10" ht="13.5" customHeight="1">
      <c r="A857" s="1"/>
      <c r="H857"/>
      <c r="J857"/>
    </row>
    <row r="858" spans="1:10" ht="13.5" customHeight="1">
      <c r="A858" s="1"/>
      <c r="H858"/>
      <c r="J858"/>
    </row>
    <row r="859" spans="1:10" ht="13.5" customHeight="1">
      <c r="A859" s="1"/>
      <c r="H859"/>
      <c r="J859"/>
    </row>
    <row r="860" spans="8:10" ht="13.5" customHeight="1">
      <c r="H860"/>
      <c r="J860"/>
    </row>
    <row r="861" spans="1:10" ht="13.5" customHeight="1">
      <c r="A861" s="1"/>
      <c r="H861"/>
      <c r="J861"/>
    </row>
    <row r="862" spans="1:10" ht="13.5" customHeight="1">
      <c r="A862" s="1"/>
      <c r="H862"/>
      <c r="J862"/>
    </row>
    <row r="863" spans="1:10" ht="13.5" customHeight="1">
      <c r="A863" s="1"/>
      <c r="H863"/>
      <c r="J863"/>
    </row>
    <row r="864" spans="1:10" ht="13.5" customHeight="1">
      <c r="A864" s="1"/>
      <c r="H864"/>
      <c r="J864"/>
    </row>
    <row r="865" spans="1:10" ht="13.5" customHeight="1">
      <c r="A865" s="1"/>
      <c r="H865"/>
      <c r="J865"/>
    </row>
    <row r="866" spans="1:10" ht="13.5" customHeight="1">
      <c r="A866" s="1"/>
      <c r="H866"/>
      <c r="J866"/>
    </row>
    <row r="867" spans="1:10" ht="13.5" customHeight="1">
      <c r="A867" s="1"/>
      <c r="H867"/>
      <c r="J867"/>
    </row>
    <row r="868" spans="1:10" ht="13.5" customHeight="1">
      <c r="A868" s="1"/>
      <c r="H868"/>
      <c r="J868"/>
    </row>
    <row r="869" spans="1:10" ht="13.5" customHeight="1">
      <c r="A869" s="1"/>
      <c r="H869"/>
      <c r="J869"/>
    </row>
    <row r="870" spans="1:10" ht="13.5" customHeight="1">
      <c r="A870" s="1"/>
      <c r="H870"/>
      <c r="J870"/>
    </row>
    <row r="871" spans="1:10" ht="13.5" customHeight="1">
      <c r="A871" s="1"/>
      <c r="H871"/>
      <c r="J871"/>
    </row>
    <row r="872" spans="1:10" ht="13.5" customHeight="1">
      <c r="A872" s="1"/>
      <c r="H872"/>
      <c r="J872"/>
    </row>
    <row r="873" spans="1:10" ht="13.5" customHeight="1">
      <c r="A873" s="1"/>
      <c r="H873"/>
      <c r="J873"/>
    </row>
    <row r="874" spans="1:10" ht="13.5" customHeight="1">
      <c r="A874" s="1"/>
      <c r="H874"/>
      <c r="J874"/>
    </row>
    <row r="875" spans="1:10" ht="13.5" customHeight="1">
      <c r="A875" s="1"/>
      <c r="H875"/>
      <c r="J875"/>
    </row>
    <row r="876" spans="1:10" ht="13.5" customHeight="1">
      <c r="A876" s="1"/>
      <c r="H876"/>
      <c r="J876"/>
    </row>
    <row r="877" spans="1:10" ht="13.5" customHeight="1">
      <c r="A877" s="1"/>
      <c r="H877"/>
      <c r="J877"/>
    </row>
    <row r="878" spans="1:10" ht="13.5" customHeight="1">
      <c r="A878" s="1"/>
      <c r="H878"/>
      <c r="J878"/>
    </row>
    <row r="879" spans="1:10" ht="13.5" customHeight="1">
      <c r="A879" s="1"/>
      <c r="H879"/>
      <c r="J879"/>
    </row>
    <row r="880" spans="1:10" ht="13.5" customHeight="1">
      <c r="A880" s="1"/>
      <c r="H880"/>
      <c r="J880"/>
    </row>
    <row r="881" spans="1:10" ht="13.5" customHeight="1">
      <c r="A881" s="1"/>
      <c r="H881"/>
      <c r="J881"/>
    </row>
    <row r="882" spans="1:10" ht="13.5" customHeight="1">
      <c r="A882" s="1"/>
      <c r="H882"/>
      <c r="J882"/>
    </row>
    <row r="883" spans="1:10" ht="13.5" customHeight="1">
      <c r="A883" s="1"/>
      <c r="H883"/>
      <c r="J883"/>
    </row>
    <row r="884" spans="1:10" ht="13.5" customHeight="1">
      <c r="A884" s="1"/>
      <c r="H884"/>
      <c r="J884"/>
    </row>
    <row r="885" spans="1:10" ht="13.5" customHeight="1">
      <c r="A885" s="1"/>
      <c r="H885"/>
      <c r="J885"/>
    </row>
    <row r="886" spans="1:10" ht="13.5" customHeight="1">
      <c r="A886" s="1"/>
      <c r="H886"/>
      <c r="J886"/>
    </row>
    <row r="887" spans="1:10" ht="13.5" customHeight="1">
      <c r="A887" s="1"/>
      <c r="H887"/>
      <c r="J887"/>
    </row>
    <row r="888" spans="1:10" ht="13.5" customHeight="1">
      <c r="A888" s="1"/>
      <c r="H888"/>
      <c r="J888"/>
    </row>
    <row r="889" spans="1:10" ht="13.5" customHeight="1">
      <c r="A889" s="1"/>
      <c r="H889"/>
      <c r="J889"/>
    </row>
    <row r="890" spans="1:10" ht="13.5" customHeight="1">
      <c r="A890" s="1"/>
      <c r="H890"/>
      <c r="J890"/>
    </row>
    <row r="891" spans="1:10" ht="13.5" customHeight="1">
      <c r="A891" s="1"/>
      <c r="H891"/>
      <c r="J891"/>
    </row>
    <row r="892" spans="1:10" ht="13.5" customHeight="1">
      <c r="A892" s="1"/>
      <c r="H892"/>
      <c r="J892"/>
    </row>
    <row r="893" spans="1:10" ht="13.5" customHeight="1">
      <c r="A893" s="1"/>
      <c r="H893"/>
      <c r="J893"/>
    </row>
    <row r="894" spans="1:10" ht="13.5" customHeight="1">
      <c r="A894" s="1"/>
      <c r="H894"/>
      <c r="J894"/>
    </row>
    <row r="895" spans="1:10" ht="13.5" customHeight="1">
      <c r="A895" s="1"/>
      <c r="H895"/>
      <c r="J895"/>
    </row>
    <row r="896" spans="1:10" ht="13.5" customHeight="1">
      <c r="A896" s="1"/>
      <c r="H896"/>
      <c r="J896"/>
    </row>
    <row r="897" spans="1:10" ht="13.5" customHeight="1">
      <c r="A897" s="1"/>
      <c r="H897"/>
      <c r="J897"/>
    </row>
    <row r="898" spans="1:10" ht="13.5" customHeight="1">
      <c r="A898" s="1"/>
      <c r="H898"/>
      <c r="J898"/>
    </row>
    <row r="899" spans="1:10" ht="13.5" customHeight="1">
      <c r="A899" s="1"/>
      <c r="H899"/>
      <c r="J899"/>
    </row>
    <row r="900" spans="1:10" ht="13.5" customHeight="1">
      <c r="A900" s="1"/>
      <c r="H900"/>
      <c r="J900"/>
    </row>
    <row r="901" spans="1:10" ht="13.5" customHeight="1">
      <c r="A901" s="1"/>
      <c r="H901"/>
      <c r="J901"/>
    </row>
    <row r="902" spans="1:10" ht="13.5" customHeight="1">
      <c r="A902" s="1"/>
      <c r="H902"/>
      <c r="J902"/>
    </row>
    <row r="903" spans="1:10" ht="13.5" customHeight="1">
      <c r="A903" s="1"/>
      <c r="H903"/>
      <c r="J903"/>
    </row>
    <row r="904" spans="1:10" ht="13.5" customHeight="1">
      <c r="A904" s="1"/>
      <c r="H904"/>
      <c r="J904"/>
    </row>
    <row r="905" spans="1:10" ht="13.5" customHeight="1">
      <c r="A905" s="1"/>
      <c r="H905"/>
      <c r="J905"/>
    </row>
    <row r="906" spans="1:10" ht="13.5" customHeight="1">
      <c r="A906" s="1"/>
      <c r="B906" s="2"/>
      <c r="H906"/>
      <c r="J906"/>
    </row>
    <row r="907" spans="1:10" ht="13.5" customHeight="1">
      <c r="A907" s="1"/>
      <c r="B907" s="2"/>
      <c r="H907"/>
      <c r="J907"/>
    </row>
    <row r="908" spans="1:10" ht="13.5" customHeight="1">
      <c r="A908" s="1"/>
      <c r="B908" s="2"/>
      <c r="H908"/>
      <c r="J908"/>
    </row>
    <row r="909" spans="1:10" ht="13.5" customHeight="1">
      <c r="A909" s="1"/>
      <c r="B909" s="2"/>
      <c r="H909"/>
      <c r="J909"/>
    </row>
    <row r="910" spans="1:10" ht="13.5" customHeight="1">
      <c r="A910" s="1"/>
      <c r="B910" s="2"/>
      <c r="H910"/>
      <c r="J910"/>
    </row>
    <row r="911" spans="1:10" ht="13.5" customHeight="1">
      <c r="A911" s="1"/>
      <c r="B911" s="2"/>
      <c r="H911"/>
      <c r="J911"/>
    </row>
    <row r="912" spans="1:10" ht="13.5" customHeight="1">
      <c r="A912" s="1"/>
      <c r="B912" s="2"/>
      <c r="H912"/>
      <c r="J912"/>
    </row>
    <row r="913" spans="1:10" ht="13.5" customHeight="1">
      <c r="A913" s="1"/>
      <c r="B913" s="2"/>
      <c r="H913"/>
      <c r="J913"/>
    </row>
    <row r="914" spans="1:10" ht="13.5" customHeight="1">
      <c r="A914" s="1"/>
      <c r="B914" s="2"/>
      <c r="H914"/>
      <c r="J914"/>
    </row>
    <row r="915" spans="1:10" ht="13.5" customHeight="1">
      <c r="A915" s="1"/>
      <c r="B915" s="2"/>
      <c r="H915"/>
      <c r="J915"/>
    </row>
    <row r="916" spans="1:10" ht="13.5" customHeight="1">
      <c r="A916" s="1"/>
      <c r="B916" s="2"/>
      <c r="H916"/>
      <c r="J916"/>
    </row>
    <row r="917" spans="1:10" ht="13.5" customHeight="1">
      <c r="A917" s="1"/>
      <c r="B917" s="2"/>
      <c r="H917"/>
      <c r="J917"/>
    </row>
    <row r="918" spans="1:10" ht="13.5" customHeight="1">
      <c r="A918" s="1"/>
      <c r="B918" s="2"/>
      <c r="H918"/>
      <c r="J918"/>
    </row>
    <row r="919" spans="1:10" ht="13.5" customHeight="1">
      <c r="A919" s="1"/>
      <c r="B919" s="2"/>
      <c r="H919"/>
      <c r="J919"/>
    </row>
    <row r="920" spans="2:10" ht="13.5" customHeight="1">
      <c r="B920" s="2"/>
      <c r="H920"/>
      <c r="J920"/>
    </row>
    <row r="921" spans="2:10" ht="13.5" customHeight="1">
      <c r="B921" s="2"/>
      <c r="H921"/>
      <c r="J921"/>
    </row>
    <row r="922" spans="2:10" ht="13.5" customHeight="1">
      <c r="B922" s="2"/>
      <c r="H922"/>
      <c r="J922"/>
    </row>
    <row r="923" spans="2:10" ht="13.5" customHeight="1">
      <c r="B923" s="2"/>
      <c r="H923"/>
      <c r="J923"/>
    </row>
    <row r="924" spans="2:10" ht="13.5" customHeight="1">
      <c r="B924" s="2"/>
      <c r="H924"/>
      <c r="J924"/>
    </row>
    <row r="925" spans="2:10" ht="13.5" customHeight="1">
      <c r="B925" s="2"/>
      <c r="H925"/>
      <c r="J925"/>
    </row>
    <row r="926" spans="2:10" ht="13.5" customHeight="1">
      <c r="B926" s="2"/>
      <c r="H926"/>
      <c r="J926"/>
    </row>
    <row r="927" spans="2:10" ht="13.5" customHeight="1">
      <c r="B927" s="2"/>
      <c r="H927"/>
      <c r="J927"/>
    </row>
    <row r="928" spans="2:10" ht="13.5" customHeight="1">
      <c r="B928" s="2"/>
      <c r="H928"/>
      <c r="J928"/>
    </row>
    <row r="929" spans="2:10" ht="13.5" customHeight="1">
      <c r="B929" s="2"/>
      <c r="H929"/>
      <c r="J929"/>
    </row>
    <row r="930" spans="2:10" ht="13.5" customHeight="1">
      <c r="B930" s="2"/>
      <c r="H930"/>
      <c r="J930"/>
    </row>
    <row r="931" spans="2:10" ht="13.5" customHeight="1">
      <c r="B931" s="2"/>
      <c r="H931"/>
      <c r="J931"/>
    </row>
    <row r="932" spans="2:10" ht="13.5" customHeight="1">
      <c r="B932" s="2"/>
      <c r="H932"/>
      <c r="J932"/>
    </row>
    <row r="933" spans="2:10" ht="13.5" customHeight="1">
      <c r="B933" s="2"/>
      <c r="H933"/>
      <c r="J933"/>
    </row>
    <row r="934" spans="2:10" ht="13.5" customHeight="1">
      <c r="B934" s="2"/>
      <c r="H934"/>
      <c r="J934"/>
    </row>
    <row r="935" spans="2:10" ht="13.5" customHeight="1">
      <c r="B935" s="2"/>
      <c r="H935"/>
      <c r="J935"/>
    </row>
    <row r="936" spans="2:10" ht="13.5" customHeight="1">
      <c r="B936" s="2"/>
      <c r="H936"/>
      <c r="J936"/>
    </row>
    <row r="937" spans="2:10" ht="13.5" customHeight="1">
      <c r="B937" s="2"/>
      <c r="H937"/>
      <c r="J937"/>
    </row>
    <row r="938" spans="2:10" ht="13.5" customHeight="1">
      <c r="B938" s="2"/>
      <c r="H938"/>
      <c r="J938"/>
    </row>
    <row r="939" spans="2:10" ht="13.5" customHeight="1">
      <c r="B939" s="2"/>
      <c r="H939"/>
      <c r="J939"/>
    </row>
    <row r="940" spans="2:10" ht="13.5" customHeight="1">
      <c r="B940" s="2"/>
      <c r="H940"/>
      <c r="J940"/>
    </row>
    <row r="941" spans="2:10" ht="13.5" customHeight="1">
      <c r="B941" s="2"/>
      <c r="H941"/>
      <c r="J941"/>
    </row>
    <row r="942" spans="2:10" ht="13.5" customHeight="1">
      <c r="B942" s="2"/>
      <c r="H942"/>
      <c r="J942"/>
    </row>
    <row r="943" spans="2:10" ht="13.5" customHeight="1">
      <c r="B943" s="2"/>
      <c r="H943"/>
      <c r="J943"/>
    </row>
    <row r="944" spans="2:10" ht="13.5" customHeight="1">
      <c r="B944" s="2"/>
      <c r="H944"/>
      <c r="J944"/>
    </row>
    <row r="945" spans="2:10" ht="13.5" customHeight="1">
      <c r="B945" s="2"/>
      <c r="H945"/>
      <c r="J945"/>
    </row>
    <row r="946" spans="2:10" ht="13.5" customHeight="1">
      <c r="B946" s="2"/>
      <c r="H946"/>
      <c r="J946"/>
    </row>
    <row r="947" spans="2:10" ht="15" customHeight="1">
      <c r="B947" s="2"/>
      <c r="H947"/>
      <c r="J947"/>
    </row>
    <row r="948" spans="2:10" ht="15" customHeight="1">
      <c r="B948" s="2"/>
      <c r="H948"/>
      <c r="J948"/>
    </row>
    <row r="949" spans="2:10" ht="15" customHeight="1">
      <c r="B949" s="2"/>
      <c r="H949"/>
      <c r="J949"/>
    </row>
    <row r="950" spans="2:10" ht="15" customHeight="1">
      <c r="B950" s="2"/>
      <c r="H950"/>
      <c r="J950"/>
    </row>
    <row r="951" spans="2:10" ht="15" customHeight="1">
      <c r="B951" s="2"/>
      <c r="H951"/>
      <c r="J951"/>
    </row>
    <row r="952" spans="2:10" ht="15" customHeight="1">
      <c r="B952" s="2"/>
      <c r="H952"/>
      <c r="J952"/>
    </row>
    <row r="953" spans="2:10" ht="15" customHeight="1">
      <c r="B953" s="2"/>
      <c r="H953"/>
      <c r="J953"/>
    </row>
    <row r="954" spans="2:10" ht="15" customHeight="1">
      <c r="B954" s="2"/>
      <c r="H954"/>
      <c r="J954"/>
    </row>
    <row r="955" spans="2:10" ht="15" customHeight="1">
      <c r="B955" s="2"/>
      <c r="H955"/>
      <c r="J955"/>
    </row>
    <row r="956" spans="2:10" ht="15" customHeight="1">
      <c r="B956" s="2"/>
      <c r="H956"/>
      <c r="J956"/>
    </row>
    <row r="957" spans="2:10" ht="15" customHeight="1">
      <c r="B957" s="2"/>
      <c r="H957"/>
      <c r="J957"/>
    </row>
    <row r="958" spans="2:10" ht="15" customHeight="1">
      <c r="B958" s="2"/>
      <c r="H958"/>
      <c r="J958"/>
    </row>
    <row r="959" spans="2:10" ht="15" customHeight="1">
      <c r="B959" s="2"/>
      <c r="H959"/>
      <c r="J959"/>
    </row>
    <row r="960" spans="2:10" ht="15" customHeight="1">
      <c r="B960" s="2"/>
      <c r="H960"/>
      <c r="J960"/>
    </row>
    <row r="961" spans="2:10" ht="15" customHeight="1">
      <c r="B961" s="2"/>
      <c r="H961"/>
      <c r="J961"/>
    </row>
    <row r="962" spans="2:10" ht="15" customHeight="1">
      <c r="B962" s="2"/>
      <c r="H962"/>
      <c r="J962"/>
    </row>
    <row r="963" spans="2:10" ht="15" customHeight="1">
      <c r="B963" s="2"/>
      <c r="H963"/>
      <c r="J963"/>
    </row>
    <row r="964" spans="2:10" ht="15" customHeight="1">
      <c r="B964" s="2"/>
      <c r="H964"/>
      <c r="J964"/>
    </row>
    <row r="965" spans="2:10" ht="15" customHeight="1">
      <c r="B965" s="2"/>
      <c r="H965"/>
      <c r="J965"/>
    </row>
    <row r="966" spans="2:10" ht="15" customHeight="1">
      <c r="B966" s="2"/>
      <c r="H966"/>
      <c r="J966"/>
    </row>
    <row r="967" spans="2:10" ht="15" customHeight="1">
      <c r="B967" s="2"/>
      <c r="H967"/>
      <c r="J967"/>
    </row>
    <row r="968" spans="2:10" ht="15" customHeight="1">
      <c r="B968" s="2"/>
      <c r="H968"/>
      <c r="J968"/>
    </row>
    <row r="969" spans="2:10" ht="15" customHeight="1">
      <c r="B969" s="2"/>
      <c r="H969"/>
      <c r="J969"/>
    </row>
    <row r="970" spans="2:10" ht="15" customHeight="1">
      <c r="B970" s="2"/>
      <c r="H970"/>
      <c r="J970"/>
    </row>
    <row r="971" spans="2:10" ht="15" customHeight="1">
      <c r="B971" s="2"/>
      <c r="H971"/>
      <c r="J971"/>
    </row>
    <row r="972" spans="2:10" ht="12.75">
      <c r="B972" s="2"/>
      <c r="H972"/>
      <c r="J972"/>
    </row>
    <row r="973" spans="2:10" ht="12.75">
      <c r="B973" s="2"/>
      <c r="H973"/>
      <c r="J973"/>
    </row>
    <row r="974" spans="2:10" ht="12.75">
      <c r="B974" s="2"/>
      <c r="H974"/>
      <c r="J974"/>
    </row>
    <row r="975" spans="2:10" ht="12.75">
      <c r="B975" s="2"/>
      <c r="H975"/>
      <c r="J975"/>
    </row>
    <row r="976" spans="2:10" ht="12.75">
      <c r="B976" s="2"/>
      <c r="H976"/>
      <c r="J976"/>
    </row>
    <row r="977" spans="2:10" ht="12.75">
      <c r="B977" s="2"/>
      <c r="H977"/>
      <c r="J977"/>
    </row>
    <row r="978" spans="2:10" ht="12.75">
      <c r="B978" s="2"/>
      <c r="H978"/>
      <c r="J978"/>
    </row>
    <row r="979" spans="2:10" ht="12.75">
      <c r="B979" s="2"/>
      <c r="H979"/>
      <c r="J979"/>
    </row>
    <row r="980" spans="2:10" ht="12.75">
      <c r="B980" s="2"/>
      <c r="H980"/>
      <c r="J980"/>
    </row>
    <row r="981" spans="2:10" ht="12.75">
      <c r="B981" s="2"/>
      <c r="H981"/>
      <c r="J981"/>
    </row>
    <row r="982" spans="2:10" ht="12.75">
      <c r="B982" s="2"/>
      <c r="H982"/>
      <c r="J982"/>
    </row>
    <row r="983" spans="2:10" ht="12.75">
      <c r="B983" s="2"/>
      <c r="H983"/>
      <c r="J983"/>
    </row>
    <row r="984" spans="2:10" ht="12.75">
      <c r="B984" s="2"/>
      <c r="H984"/>
      <c r="J984"/>
    </row>
    <row r="985" spans="2:10" ht="12.75">
      <c r="B985" s="2"/>
      <c r="H985"/>
      <c r="J985"/>
    </row>
    <row r="986" spans="2:10" ht="12.75">
      <c r="B986" s="2"/>
      <c r="H986"/>
      <c r="J986"/>
    </row>
    <row r="987" spans="2:10" ht="12.75">
      <c r="B987" s="2"/>
      <c r="H987"/>
      <c r="J987"/>
    </row>
    <row r="988" spans="2:10" ht="12.75">
      <c r="B988" s="2"/>
      <c r="H988"/>
      <c r="J988"/>
    </row>
    <row r="989" spans="2:10" ht="12.75">
      <c r="B989" s="2"/>
      <c r="H989"/>
      <c r="J989"/>
    </row>
    <row r="990" spans="2:10" ht="12.75">
      <c r="B990" s="2"/>
      <c r="H990"/>
      <c r="J990"/>
    </row>
    <row r="991" spans="2:10" ht="12.75">
      <c r="B991" s="2"/>
      <c r="H991"/>
      <c r="J991"/>
    </row>
    <row r="992" spans="2:10" ht="12.75">
      <c r="B992" s="2"/>
      <c r="H992"/>
      <c r="J992"/>
    </row>
    <row r="993" spans="2:10" ht="12.75">
      <c r="B993" s="2"/>
      <c r="H993"/>
      <c r="J993"/>
    </row>
    <row r="994" spans="2:10" ht="12.75">
      <c r="B994" s="2"/>
      <c r="H994"/>
      <c r="J994"/>
    </row>
    <row r="995" spans="2:10" ht="12.75">
      <c r="B995" s="2"/>
      <c r="H995"/>
      <c r="J995"/>
    </row>
    <row r="996" spans="2:10" ht="12.75">
      <c r="B996" s="2"/>
      <c r="H996"/>
      <c r="J996"/>
    </row>
    <row r="997" spans="2:10" ht="12.75">
      <c r="B997" s="2"/>
      <c r="H997"/>
      <c r="J997"/>
    </row>
    <row r="998" spans="2:10" ht="12.75">
      <c r="B998" s="2"/>
      <c r="H998"/>
      <c r="J998"/>
    </row>
    <row r="999" spans="2:10" ht="12.75">
      <c r="B999" s="2"/>
      <c r="H999"/>
      <c r="J999"/>
    </row>
    <row r="1000" spans="2:10" ht="12.75">
      <c r="B1000" s="2"/>
      <c r="H1000"/>
      <c r="J1000"/>
    </row>
    <row r="1001" spans="2:10" ht="12.75">
      <c r="B1001" s="2"/>
      <c r="H1001"/>
      <c r="J1001"/>
    </row>
    <row r="1002" spans="2:10" ht="12.75">
      <c r="B1002" s="2"/>
      <c r="H1002"/>
      <c r="J1002"/>
    </row>
    <row r="1003" spans="2:10" ht="12.75">
      <c r="B1003" s="2"/>
      <c r="H1003"/>
      <c r="J1003"/>
    </row>
    <row r="1004" spans="2:10" ht="12.75">
      <c r="B1004" s="2"/>
      <c r="H1004"/>
      <c r="J1004"/>
    </row>
    <row r="1005" spans="2:10" ht="12.75">
      <c r="B1005" s="2"/>
      <c r="H1005"/>
      <c r="J1005"/>
    </row>
    <row r="1006" spans="2:10" ht="12.75">
      <c r="B1006" s="2"/>
      <c r="H1006"/>
      <c r="J1006"/>
    </row>
    <row r="1007" spans="2:10" ht="12.75">
      <c r="B1007" s="2"/>
      <c r="H1007"/>
      <c r="J1007"/>
    </row>
    <row r="1008" spans="2:10" ht="12.75">
      <c r="B1008" s="2"/>
      <c r="H1008"/>
      <c r="J1008"/>
    </row>
    <row r="1009" spans="2:10" ht="12.75">
      <c r="B1009" s="2"/>
      <c r="H1009"/>
      <c r="J1009"/>
    </row>
    <row r="1010" spans="2:10" ht="12.75">
      <c r="B1010" s="2"/>
      <c r="H1010"/>
      <c r="J1010"/>
    </row>
    <row r="1011" spans="2:10" ht="12.75">
      <c r="B1011" s="2"/>
      <c r="H1011"/>
      <c r="J1011"/>
    </row>
    <row r="1012" spans="2:10" ht="12.75">
      <c r="B1012" s="2"/>
      <c r="H1012"/>
      <c r="J1012"/>
    </row>
    <row r="1013" spans="2:10" ht="12.75">
      <c r="B1013" s="2"/>
      <c r="H1013"/>
      <c r="J1013"/>
    </row>
    <row r="1014" spans="2:10" ht="12.75">
      <c r="B1014" s="2"/>
      <c r="H1014"/>
      <c r="J1014"/>
    </row>
    <row r="1015" spans="2:10" ht="12.75">
      <c r="B1015" s="2"/>
      <c r="H1015"/>
      <c r="J1015"/>
    </row>
    <row r="1016" spans="2:10" ht="12.75">
      <c r="B1016" s="2"/>
      <c r="H1016"/>
      <c r="J1016"/>
    </row>
    <row r="1017" spans="2:10" ht="12.75">
      <c r="B1017" s="2"/>
      <c r="H1017"/>
      <c r="J1017"/>
    </row>
    <row r="1018" spans="2:10" ht="12.75">
      <c r="B1018" s="2"/>
      <c r="H1018"/>
      <c r="J1018"/>
    </row>
    <row r="1019" spans="2:10" ht="12.75">
      <c r="B1019" s="2"/>
      <c r="H1019"/>
      <c r="J1019"/>
    </row>
    <row r="1020" spans="2:10" ht="12.75">
      <c r="B1020" s="2"/>
      <c r="H1020"/>
      <c r="J1020"/>
    </row>
    <row r="1021" spans="2:10" ht="12.75">
      <c r="B1021" s="2"/>
      <c r="H1021"/>
      <c r="J1021"/>
    </row>
    <row r="1022" spans="2:10" ht="12.75">
      <c r="B1022" s="2"/>
      <c r="H1022"/>
      <c r="J1022"/>
    </row>
    <row r="1023" spans="2:10" ht="12.75">
      <c r="B1023" s="2"/>
      <c r="H1023"/>
      <c r="J1023"/>
    </row>
    <row r="1024" spans="2:10" ht="12.75">
      <c r="B1024" s="2"/>
      <c r="H1024"/>
      <c r="J1024"/>
    </row>
    <row r="1025" spans="2:10" ht="12.75">
      <c r="B1025" s="2"/>
      <c r="H1025"/>
      <c r="J1025"/>
    </row>
    <row r="1026" spans="2:10" ht="12.75">
      <c r="B1026" s="2"/>
      <c r="H1026"/>
      <c r="J1026"/>
    </row>
    <row r="1027" spans="2:10" ht="12.75">
      <c r="B1027" s="2"/>
      <c r="H1027"/>
      <c r="J1027"/>
    </row>
    <row r="1028" spans="2:10" ht="12.75">
      <c r="B1028" s="2"/>
      <c r="H1028"/>
      <c r="J1028"/>
    </row>
    <row r="1029" spans="2:10" ht="12.75">
      <c r="B1029" s="2"/>
      <c r="H1029"/>
      <c r="J1029"/>
    </row>
    <row r="1030" spans="2:10" ht="12.75">
      <c r="B1030" s="2"/>
      <c r="H1030"/>
      <c r="J1030"/>
    </row>
    <row r="1031" spans="2:10" ht="12.75">
      <c r="B1031" s="2"/>
      <c r="H1031"/>
      <c r="J1031"/>
    </row>
    <row r="1032" spans="2:10" ht="12.75">
      <c r="B1032" s="2"/>
      <c r="H1032"/>
      <c r="J1032"/>
    </row>
    <row r="1033" spans="2:10" ht="12.75">
      <c r="B1033" s="2"/>
      <c r="H1033"/>
      <c r="J1033"/>
    </row>
    <row r="1034" spans="2:10" ht="12.75">
      <c r="B1034" s="2"/>
      <c r="H1034"/>
      <c r="J1034"/>
    </row>
    <row r="1035" spans="2:10" ht="12.75">
      <c r="B1035" s="2"/>
      <c r="H1035"/>
      <c r="J1035"/>
    </row>
    <row r="1036" spans="2:10" ht="12.75">
      <c r="B1036" s="2"/>
      <c r="H1036"/>
      <c r="J1036"/>
    </row>
    <row r="1037" spans="2:10" ht="12.75">
      <c r="B1037" s="2"/>
      <c r="H1037"/>
      <c r="J1037"/>
    </row>
    <row r="1038" spans="2:10" ht="12.75">
      <c r="B1038" s="2"/>
      <c r="H1038"/>
      <c r="J1038"/>
    </row>
    <row r="1039" spans="2:10" ht="12.75">
      <c r="B1039" s="2"/>
      <c r="H1039"/>
      <c r="J1039"/>
    </row>
    <row r="1040" spans="2:10" ht="12.75">
      <c r="B1040" s="2"/>
      <c r="H1040"/>
      <c r="J1040"/>
    </row>
    <row r="1041" spans="2:10" ht="12.75">
      <c r="B1041" s="2"/>
      <c r="H1041"/>
      <c r="J1041"/>
    </row>
    <row r="1042" spans="2:10" ht="12.75">
      <c r="B1042" s="2"/>
      <c r="H1042"/>
      <c r="J1042"/>
    </row>
    <row r="1043" spans="2:10" ht="12.75">
      <c r="B1043" s="2"/>
      <c r="H1043"/>
      <c r="J1043"/>
    </row>
    <row r="1044" spans="2:10" ht="12.75">
      <c r="B1044" s="2"/>
      <c r="H1044"/>
      <c r="J1044"/>
    </row>
    <row r="1045" spans="2:10" ht="12.75">
      <c r="B1045" s="2"/>
      <c r="H1045"/>
      <c r="J1045"/>
    </row>
    <row r="1046" spans="2:10" ht="12.75">
      <c r="B1046" s="2"/>
      <c r="H1046"/>
      <c r="J1046"/>
    </row>
    <row r="1047" spans="2:10" ht="12.75">
      <c r="B1047" s="2"/>
      <c r="H1047"/>
      <c r="J1047"/>
    </row>
    <row r="1048" spans="2:10" ht="12.75">
      <c r="B1048" s="2"/>
      <c r="H1048"/>
      <c r="J1048"/>
    </row>
    <row r="1049" spans="2:10" ht="12.75">
      <c r="B1049" s="2"/>
      <c r="H1049"/>
      <c r="J1049"/>
    </row>
    <row r="1050" spans="2:10" ht="12.75">
      <c r="B1050" s="2"/>
      <c r="H1050"/>
      <c r="J1050"/>
    </row>
    <row r="1051" spans="2:10" ht="12.75">
      <c r="B1051" s="2"/>
      <c r="H1051"/>
      <c r="J1051"/>
    </row>
    <row r="1052" spans="2:10" ht="12.75">
      <c r="B1052" s="2"/>
      <c r="H1052"/>
      <c r="J1052"/>
    </row>
    <row r="1053" spans="2:10" ht="12.75">
      <c r="B1053" s="2"/>
      <c r="H1053"/>
      <c r="J1053"/>
    </row>
    <row r="1054" spans="2:10" ht="12.75">
      <c r="B1054" s="2"/>
      <c r="H1054"/>
      <c r="J1054"/>
    </row>
    <row r="1055" spans="2:10" ht="12.75">
      <c r="B1055" s="2"/>
      <c r="H1055"/>
      <c r="J1055"/>
    </row>
    <row r="1056" spans="2:10" ht="12.75">
      <c r="B1056" s="2"/>
      <c r="H1056"/>
      <c r="J1056"/>
    </row>
    <row r="1057" spans="2:10" ht="12.75">
      <c r="B1057" s="2"/>
      <c r="H1057"/>
      <c r="J1057"/>
    </row>
    <row r="1058" spans="2:10" ht="12.75">
      <c r="B1058" s="2"/>
      <c r="H1058"/>
      <c r="J1058"/>
    </row>
    <row r="1059" spans="2:10" ht="12.75">
      <c r="B1059" s="2"/>
      <c r="H1059"/>
      <c r="J1059"/>
    </row>
    <row r="1060" spans="2:10" ht="12.75">
      <c r="B1060" s="2"/>
      <c r="H1060"/>
      <c r="J1060"/>
    </row>
    <row r="1061" spans="2:10" ht="12.75">
      <c r="B1061" s="2"/>
      <c r="H1061"/>
      <c r="J1061"/>
    </row>
    <row r="1062" spans="2:10" ht="12.75">
      <c r="B1062" s="2"/>
      <c r="H1062"/>
      <c r="J1062"/>
    </row>
    <row r="1063" spans="2:10" ht="12.75">
      <c r="B1063" s="2"/>
      <c r="H1063"/>
      <c r="J1063"/>
    </row>
    <row r="1064" spans="2:10" ht="12.75">
      <c r="B1064" s="2"/>
      <c r="H1064"/>
      <c r="J1064"/>
    </row>
    <row r="1065" spans="2:10" ht="12.75">
      <c r="B1065" s="2"/>
      <c r="H1065"/>
      <c r="J1065"/>
    </row>
    <row r="1066" spans="2:10" ht="12.75">
      <c r="B1066" s="2"/>
      <c r="H1066"/>
      <c r="J1066"/>
    </row>
    <row r="1067" spans="2:10" ht="12.75">
      <c r="B1067" s="2"/>
      <c r="H1067"/>
      <c r="J1067"/>
    </row>
    <row r="1068" spans="2:10" ht="12.75">
      <c r="B1068" s="2"/>
      <c r="H1068"/>
      <c r="J1068"/>
    </row>
    <row r="1069" spans="2:10" ht="12.75">
      <c r="B1069" s="2"/>
      <c r="H1069"/>
      <c r="J1069"/>
    </row>
    <row r="1070" spans="2:10" ht="12.75">
      <c r="B1070" s="2"/>
      <c r="H1070"/>
      <c r="J1070"/>
    </row>
    <row r="1071" spans="2:10" ht="12.75">
      <c r="B1071" s="2"/>
      <c r="H1071"/>
      <c r="J1071"/>
    </row>
    <row r="1072" spans="2:10" ht="12.75">
      <c r="B1072" s="2"/>
      <c r="H1072"/>
      <c r="J1072"/>
    </row>
    <row r="1073" spans="2:10" ht="12.75">
      <c r="B1073" s="2"/>
      <c r="H1073"/>
      <c r="J1073"/>
    </row>
    <row r="1074" spans="2:10" ht="12.75">
      <c r="B1074" s="2"/>
      <c r="H1074"/>
      <c r="J1074"/>
    </row>
    <row r="1075" spans="2:10" ht="12.75">
      <c r="B1075" s="2"/>
      <c r="H1075"/>
      <c r="J1075"/>
    </row>
    <row r="1076" spans="2:10" ht="12.75">
      <c r="B1076" s="2"/>
      <c r="H1076"/>
      <c r="J1076"/>
    </row>
    <row r="1077" spans="2:10" ht="12.75">
      <c r="B1077" s="2"/>
      <c r="H1077"/>
      <c r="J1077"/>
    </row>
    <row r="1078" spans="2:10" ht="12.75">
      <c r="B1078" s="2"/>
      <c r="H1078"/>
      <c r="J1078"/>
    </row>
    <row r="1079" spans="2:10" ht="12.75">
      <c r="B1079" s="2"/>
      <c r="H1079"/>
      <c r="J1079"/>
    </row>
    <row r="1080" spans="2:10" ht="12.75">
      <c r="B1080" s="2"/>
      <c r="H1080"/>
      <c r="J1080"/>
    </row>
    <row r="1081" spans="2:10" ht="12.75">
      <c r="B1081" s="2"/>
      <c r="H1081"/>
      <c r="J1081"/>
    </row>
    <row r="1082" spans="2:10" ht="12.75">
      <c r="B1082" s="2"/>
      <c r="H1082"/>
      <c r="J1082"/>
    </row>
    <row r="1083" spans="2:10" ht="12.75">
      <c r="B1083" s="2"/>
      <c r="H1083"/>
      <c r="J1083"/>
    </row>
    <row r="1084" spans="2:10" ht="12.75">
      <c r="B1084" s="2"/>
      <c r="H1084"/>
      <c r="J1084"/>
    </row>
    <row r="1085" spans="2:10" ht="12.75">
      <c r="B1085" s="2"/>
      <c r="H1085"/>
      <c r="J1085"/>
    </row>
    <row r="1086" spans="2:10" ht="12.75">
      <c r="B1086" s="2"/>
      <c r="H1086"/>
      <c r="J1086"/>
    </row>
    <row r="1087" spans="2:10" ht="12.75">
      <c r="B1087" s="2"/>
      <c r="H1087"/>
      <c r="J1087"/>
    </row>
    <row r="1088" spans="2:10" ht="12.75">
      <c r="B1088" s="2"/>
      <c r="H1088"/>
      <c r="J1088"/>
    </row>
    <row r="1089" spans="2:10" ht="12.75">
      <c r="B1089" s="2"/>
      <c r="H1089"/>
      <c r="J1089"/>
    </row>
    <row r="1090" spans="2:10" ht="12.75">
      <c r="B1090" s="2"/>
      <c r="H1090"/>
      <c r="J1090"/>
    </row>
    <row r="1091" spans="2:10" ht="12.75">
      <c r="B1091" s="2"/>
      <c r="H1091"/>
      <c r="J1091"/>
    </row>
    <row r="1092" spans="2:10" ht="12.75">
      <c r="B1092" s="2"/>
      <c r="H1092"/>
      <c r="J1092"/>
    </row>
    <row r="1093" spans="2:10" ht="12.75">
      <c r="B1093" s="2"/>
      <c r="H1093"/>
      <c r="J1093"/>
    </row>
    <row r="1094" spans="2:10" ht="12.75">
      <c r="B1094" s="2"/>
      <c r="H1094"/>
      <c r="J1094"/>
    </row>
    <row r="1095" spans="2:10" ht="12.75">
      <c r="B1095" s="2"/>
      <c r="H1095"/>
      <c r="J1095"/>
    </row>
    <row r="1096" spans="2:10" ht="12.75">
      <c r="B1096" s="2"/>
      <c r="H1096"/>
      <c r="J1096"/>
    </row>
    <row r="1097" spans="2:10" ht="12.75">
      <c r="B1097" s="2"/>
      <c r="H1097"/>
      <c r="J1097"/>
    </row>
    <row r="1098" spans="2:10" ht="12.75">
      <c r="B1098" s="2"/>
      <c r="H1098"/>
      <c r="J1098"/>
    </row>
    <row r="1099" spans="2:10" ht="12.75">
      <c r="B1099" s="2"/>
      <c r="H1099"/>
      <c r="J1099"/>
    </row>
    <row r="1100" spans="2:10" ht="12.75">
      <c r="B1100" s="2"/>
      <c r="H1100"/>
      <c r="J1100"/>
    </row>
    <row r="1101" spans="2:10" ht="12.75">
      <c r="B1101" s="2"/>
      <c r="H1101"/>
      <c r="J1101"/>
    </row>
    <row r="1102" spans="2:10" ht="12.75">
      <c r="B1102" s="2"/>
      <c r="H1102"/>
      <c r="J1102"/>
    </row>
    <row r="1103" spans="2:10" ht="12.75">
      <c r="B1103" s="2"/>
      <c r="H1103"/>
      <c r="J1103"/>
    </row>
    <row r="1104" spans="2:10" ht="12.75">
      <c r="B1104" s="2"/>
      <c r="H1104"/>
      <c r="J1104"/>
    </row>
    <row r="1105" spans="2:10" ht="12.75">
      <c r="B1105" s="2"/>
      <c r="H1105"/>
      <c r="J1105"/>
    </row>
    <row r="1106" spans="2:10" ht="12.75">
      <c r="B1106" s="2"/>
      <c r="H1106"/>
      <c r="J1106"/>
    </row>
    <row r="1107" spans="2:10" ht="12.75">
      <c r="B1107" s="2"/>
      <c r="H1107"/>
      <c r="J1107"/>
    </row>
    <row r="1108" spans="2:10" ht="12.75">
      <c r="B1108" s="2"/>
      <c r="H1108"/>
      <c r="J1108"/>
    </row>
    <row r="1109" spans="2:10" ht="12.75">
      <c r="B1109" s="2"/>
      <c r="H1109"/>
      <c r="J1109"/>
    </row>
    <row r="1110" spans="2:10" ht="12.75">
      <c r="B1110" s="2"/>
      <c r="H1110"/>
      <c r="J1110"/>
    </row>
    <row r="1111" spans="2:10" ht="12.75">
      <c r="B1111" s="2"/>
      <c r="H1111"/>
      <c r="J1111"/>
    </row>
    <row r="1112" spans="2:10" ht="12.75">
      <c r="B1112" s="2"/>
      <c r="H1112"/>
      <c r="J1112"/>
    </row>
    <row r="1113" spans="2:10" ht="12.75">
      <c r="B1113" s="2"/>
      <c r="H1113"/>
      <c r="J1113"/>
    </row>
    <row r="1114" spans="2:10" ht="12.75">
      <c r="B1114" s="2"/>
      <c r="H1114"/>
      <c r="J1114"/>
    </row>
    <row r="1115" spans="2:10" ht="12.75">
      <c r="B1115" s="2"/>
      <c r="H1115"/>
      <c r="J1115"/>
    </row>
    <row r="1116" spans="2:10" ht="12.75">
      <c r="B1116" s="2"/>
      <c r="H1116"/>
      <c r="J1116"/>
    </row>
    <row r="1117" spans="2:10" ht="12.75">
      <c r="B1117" s="2"/>
      <c r="H1117"/>
      <c r="J1117"/>
    </row>
    <row r="1118" spans="2:10" ht="12.75">
      <c r="B1118" s="2"/>
      <c r="H1118"/>
      <c r="J1118"/>
    </row>
    <row r="1119" spans="2:10" ht="12.75">
      <c r="B1119" s="2"/>
      <c r="H1119"/>
      <c r="J1119"/>
    </row>
    <row r="1120" spans="2:10" ht="12.75">
      <c r="B1120" s="2"/>
      <c r="H1120"/>
      <c r="J1120"/>
    </row>
    <row r="1121" spans="2:10" ht="12.75">
      <c r="B1121" s="2"/>
      <c r="H1121"/>
      <c r="J1121"/>
    </row>
    <row r="1122" spans="2:10" ht="12.75">
      <c r="B1122" s="2"/>
      <c r="H1122"/>
      <c r="J1122"/>
    </row>
    <row r="1123" spans="2:10" ht="12.75">
      <c r="B1123" s="2"/>
      <c r="H1123"/>
      <c r="J1123"/>
    </row>
    <row r="1124" spans="2:10" ht="12.75">
      <c r="B1124" s="2"/>
      <c r="H1124"/>
      <c r="J1124"/>
    </row>
    <row r="1125" spans="2:10" ht="12.75">
      <c r="B1125" s="2"/>
      <c r="H1125"/>
      <c r="J1125"/>
    </row>
    <row r="1126" spans="2:10" ht="12.75">
      <c r="B1126" s="2"/>
      <c r="H1126"/>
      <c r="J1126"/>
    </row>
    <row r="1127" spans="2:10" ht="12.75">
      <c r="B1127" s="2"/>
      <c r="H1127"/>
      <c r="J1127"/>
    </row>
    <row r="1128" spans="2:10" ht="12.75">
      <c r="B1128" s="2"/>
      <c r="H1128"/>
      <c r="J1128"/>
    </row>
    <row r="1129" spans="2:10" ht="12.75">
      <c r="B1129" s="2"/>
      <c r="H1129"/>
      <c r="J1129"/>
    </row>
    <row r="1130" spans="2:10" ht="12.75">
      <c r="B1130" s="2"/>
      <c r="H1130"/>
      <c r="J1130"/>
    </row>
    <row r="1131" spans="2:10" ht="12.75">
      <c r="B1131" s="2"/>
      <c r="H1131"/>
      <c r="J1131"/>
    </row>
    <row r="1132" spans="2:10" ht="12.75">
      <c r="B1132" s="2"/>
      <c r="H1132"/>
      <c r="J1132"/>
    </row>
    <row r="1133" spans="2:10" ht="12.75">
      <c r="B1133" s="2"/>
      <c r="H1133"/>
      <c r="J1133"/>
    </row>
    <row r="1134" spans="2:10" ht="12.75">
      <c r="B1134" s="2"/>
      <c r="H1134"/>
      <c r="J1134"/>
    </row>
    <row r="1135" spans="2:10" ht="12.75">
      <c r="B1135" s="2"/>
      <c r="H1135"/>
      <c r="J1135"/>
    </row>
    <row r="1136" spans="2:10" ht="12.75">
      <c r="B1136" s="2"/>
      <c r="H1136"/>
      <c r="J1136"/>
    </row>
    <row r="1137" spans="2:10" ht="12.75">
      <c r="B1137" s="2"/>
      <c r="H1137"/>
      <c r="J1137"/>
    </row>
    <row r="1138" spans="2:10" ht="12.75">
      <c r="B1138" s="2"/>
      <c r="H1138"/>
      <c r="J1138"/>
    </row>
    <row r="1139" spans="2:10" ht="12.75">
      <c r="B1139" s="2"/>
      <c r="H1139"/>
      <c r="J1139"/>
    </row>
    <row r="1140" spans="2:10" ht="12.75">
      <c r="B1140" s="2"/>
      <c r="H1140"/>
      <c r="J1140"/>
    </row>
    <row r="1141" spans="2:10" ht="12.75">
      <c r="B1141" s="2"/>
      <c r="H1141"/>
      <c r="J1141"/>
    </row>
    <row r="1142" spans="2:10" ht="12.75">
      <c r="B1142" s="2"/>
      <c r="H1142"/>
      <c r="J1142"/>
    </row>
    <row r="1143" spans="2:10" ht="12.75">
      <c r="B1143" s="2"/>
      <c r="H1143"/>
      <c r="J1143"/>
    </row>
    <row r="1144" spans="2:10" ht="12.75">
      <c r="B1144" s="2"/>
      <c r="H1144"/>
      <c r="J1144"/>
    </row>
    <row r="1145" spans="2:10" ht="12.75">
      <c r="B1145" s="2"/>
      <c r="H1145"/>
      <c r="J1145"/>
    </row>
    <row r="1146" spans="2:10" ht="12.75">
      <c r="B1146" s="2"/>
      <c r="H1146"/>
      <c r="J1146"/>
    </row>
    <row r="1147" spans="2:10" ht="12.75">
      <c r="B1147" s="2"/>
      <c r="H1147"/>
      <c r="J1147"/>
    </row>
    <row r="1148" spans="2:10" ht="12.75">
      <c r="B1148" s="2"/>
      <c r="H1148"/>
      <c r="J1148"/>
    </row>
    <row r="1149" spans="2:10" ht="12.75">
      <c r="B1149" s="2"/>
      <c r="H1149"/>
      <c r="J1149"/>
    </row>
    <row r="1150" spans="2:10" ht="12.75">
      <c r="B1150" s="2"/>
      <c r="H1150"/>
      <c r="J1150"/>
    </row>
    <row r="1151" spans="2:10" ht="12.75">
      <c r="B1151" s="2"/>
      <c r="H1151"/>
      <c r="J1151"/>
    </row>
    <row r="1152" spans="2:10" ht="12.75">
      <c r="B1152" s="2"/>
      <c r="H1152"/>
      <c r="J1152"/>
    </row>
    <row r="1153" spans="2:10" ht="12.75">
      <c r="B1153" s="2"/>
      <c r="H1153"/>
      <c r="J1153"/>
    </row>
    <row r="1154" spans="2:10" ht="12.75">
      <c r="B1154" s="2"/>
      <c r="H1154"/>
      <c r="J1154"/>
    </row>
    <row r="1155" spans="2:10" ht="12.75">
      <c r="B1155" s="2"/>
      <c r="H1155"/>
      <c r="J1155"/>
    </row>
    <row r="1156" spans="2:10" ht="12.75">
      <c r="B1156" s="2"/>
      <c r="H1156"/>
      <c r="J1156"/>
    </row>
    <row r="1157" spans="2:10" ht="12.75">
      <c r="B1157" s="2"/>
      <c r="H1157"/>
      <c r="J1157"/>
    </row>
    <row r="1158" spans="2:10" ht="12.75">
      <c r="B1158" s="2"/>
      <c r="H1158"/>
      <c r="J1158"/>
    </row>
    <row r="1159" spans="2:10" ht="12.75">
      <c r="B1159" s="2"/>
      <c r="H1159"/>
      <c r="J1159"/>
    </row>
    <row r="1160" spans="2:10" ht="12.75">
      <c r="B1160" s="2"/>
      <c r="H1160"/>
      <c r="J1160"/>
    </row>
    <row r="1161" spans="2:10" ht="12.75">
      <c r="B1161" s="2"/>
      <c r="H1161"/>
      <c r="J1161"/>
    </row>
    <row r="1162" spans="2:10" ht="12.75">
      <c r="B1162" s="2"/>
      <c r="H1162"/>
      <c r="J1162"/>
    </row>
    <row r="1163" spans="2:10" ht="12.75">
      <c r="B1163" s="2"/>
      <c r="H1163"/>
      <c r="J1163"/>
    </row>
    <row r="1164" spans="2:10" ht="12.75">
      <c r="B1164" s="2"/>
      <c r="H1164"/>
      <c r="J1164"/>
    </row>
    <row r="1165" spans="2:10" ht="12.75">
      <c r="B1165" s="2"/>
      <c r="H1165"/>
      <c r="J1165"/>
    </row>
    <row r="1166" spans="2:10" ht="12.75">
      <c r="B1166" s="2"/>
      <c r="H1166"/>
      <c r="J1166"/>
    </row>
    <row r="1167" spans="2:10" ht="12.75">
      <c r="B1167" s="2"/>
      <c r="H1167"/>
      <c r="J1167"/>
    </row>
    <row r="1168" spans="2:10" ht="12.75">
      <c r="B1168" s="2"/>
      <c r="H1168"/>
      <c r="J1168"/>
    </row>
    <row r="1169" spans="2:10" ht="12.75">
      <c r="B1169" s="2"/>
      <c r="H1169"/>
      <c r="J1169"/>
    </row>
    <row r="1170" spans="2:10" ht="12.75">
      <c r="B1170" s="2"/>
      <c r="H1170"/>
      <c r="J1170"/>
    </row>
    <row r="1171" spans="2:10" ht="12.75">
      <c r="B1171" s="2"/>
      <c r="H1171"/>
      <c r="J1171"/>
    </row>
    <row r="1172" spans="2:10" ht="12.75">
      <c r="B1172" s="2"/>
      <c r="H1172"/>
      <c r="J1172"/>
    </row>
    <row r="1173" spans="2:10" ht="12.75">
      <c r="B1173" s="2"/>
      <c r="H1173"/>
      <c r="J1173"/>
    </row>
    <row r="1174" spans="2:10" ht="12.75">
      <c r="B1174" s="2"/>
      <c r="H1174"/>
      <c r="J1174"/>
    </row>
    <row r="1175" spans="2:10" ht="12.75">
      <c r="B1175" s="2"/>
      <c r="H1175"/>
      <c r="J1175"/>
    </row>
    <row r="1176" spans="2:10" ht="12.75">
      <c r="B1176" s="2"/>
      <c r="H1176"/>
      <c r="J1176"/>
    </row>
    <row r="1177" spans="2:10" ht="12.75">
      <c r="B1177" s="2"/>
      <c r="H1177"/>
      <c r="J1177"/>
    </row>
    <row r="1178" spans="2:10" ht="12.75">
      <c r="B1178" s="2"/>
      <c r="H1178"/>
      <c r="J1178"/>
    </row>
    <row r="1179" spans="2:10" ht="12.75">
      <c r="B1179" s="2"/>
      <c r="H1179"/>
      <c r="J1179"/>
    </row>
    <row r="1180" spans="2:10" ht="12.75">
      <c r="B1180" s="2"/>
      <c r="H1180"/>
      <c r="J1180"/>
    </row>
    <row r="1181" spans="2:10" ht="12.75">
      <c r="B1181" s="2"/>
      <c r="H1181"/>
      <c r="J1181"/>
    </row>
    <row r="1182" spans="2:10" ht="12.75">
      <c r="B1182" s="2"/>
      <c r="H1182"/>
      <c r="J1182"/>
    </row>
    <row r="1183" spans="2:10" ht="12.75">
      <c r="B1183" s="2"/>
      <c r="H1183"/>
      <c r="J1183"/>
    </row>
    <row r="1184" spans="2:10" ht="12.75">
      <c r="B1184" s="2"/>
      <c r="H1184"/>
      <c r="J1184"/>
    </row>
    <row r="1185" spans="2:10" ht="12.75">
      <c r="B1185" s="2"/>
      <c r="H1185"/>
      <c r="J1185"/>
    </row>
    <row r="1186" ht="18">
      <c r="J1186"/>
    </row>
    <row r="1187" ht="18">
      <c r="J1187"/>
    </row>
    <row r="1188" ht="18">
      <c r="J1188"/>
    </row>
    <row r="1189" ht="18">
      <c r="J1189"/>
    </row>
    <row r="1190" ht="18">
      <c r="J1190"/>
    </row>
    <row r="1191" ht="18">
      <c r="J1191"/>
    </row>
  </sheetData>
  <sheetProtection password="B612" sheet="1" objects="1" scenarios="1"/>
  <printOptions/>
  <pageMargins left="0.44" right="0.31" top="0.24" bottom="0.55" header="0.26" footer="0.49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 R. Wern</dc:creator>
  <cp:keywords/>
  <dc:description/>
  <cp:lastModifiedBy>Carl R. Wern</cp:lastModifiedBy>
  <cp:lastPrinted>2019-02-15T09:04:08Z</cp:lastPrinted>
  <dcterms:created xsi:type="dcterms:W3CDTF">2012-10-17T16:57:30Z</dcterms:created>
  <dcterms:modified xsi:type="dcterms:W3CDTF">2019-02-15T09:09:19Z</dcterms:modified>
  <cp:category/>
  <cp:version/>
  <cp:contentType/>
  <cp:contentStatus/>
</cp:coreProperties>
</file>